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vingsandinvestments-my.sharepoint.com/personal/karen_cumbers_mandg_com/Documents/Literature/reportable income/"/>
    </mc:Choice>
  </mc:AlternateContent>
  <xr:revisionPtr revIDLastSave="0" documentId="8_{A8A094B9-09CC-44D1-A104-F94B8676AB1E}" xr6:coauthVersionLast="47" xr6:coauthVersionMax="47" xr10:uidLastSave="{00000000-0000-0000-0000-000000000000}"/>
  <bookViews>
    <workbookView xWindow="40920" yWindow="-120" windowWidth="19440" windowHeight="15000" tabRatio="933" firstSheet="6" activeTab="10" xr2:uid="{00000000-000D-0000-FFFF-FFFF00000000}"/>
  </bookViews>
  <sheets>
    <sheet name="UK Select 2021" sheetId="15" r:id="rId1"/>
    <sheet name="Corporate Bond 2021" sheetId="14" r:id="rId2"/>
    <sheet name="Strategic Corporate Bond 2021" sheetId="13" r:id="rId3"/>
    <sheet name="Recovery 2021" sheetId="12" r:id="rId4"/>
    <sheet name="Optimal Income 2021" sheetId="11" r:id="rId5"/>
    <sheet name="Global Themes 2021" sheetId="10" r:id="rId6"/>
    <sheet name="North American Dividend 2021" sheetId="9" r:id="rId7"/>
    <sheet name="Global High Yield Bond 8.6.21" sheetId="8" r:id="rId8"/>
    <sheet name="Global High Yield Bond 1.6.21" sheetId="7" r:id="rId9"/>
    <sheet name="Global Dividend 6.21" sheetId="6" r:id="rId10"/>
    <sheet name="Global Dividend 4.21" sheetId="5" r:id="rId11"/>
    <sheet name="UK Infl Linked Corp Bond 6.21" sheetId="4" r:id="rId12"/>
    <sheet name="UK Infl Linked Corp Bond 4.21" sheetId="3" r:id="rId13"/>
    <sheet name="Global Macro Bond 2021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0">'Global Dividend 4.21'!$A$1:$M$33</definedName>
    <definedName name="_xlnm.Print_Area" localSheetId="8">'Global High Yield Bond 1.6.21'!$A$1:$M$37</definedName>
    <definedName name="_xlnm.Print_Area" localSheetId="6">'North American Dividend 2021'!$A$1:$K$14</definedName>
    <definedName name="rngCurrency" localSheetId="1">[1]System!$D$3:$D$158</definedName>
    <definedName name="rngCurrency" localSheetId="8">[2]System!$D$3:$D$158</definedName>
    <definedName name="rngCurrency" localSheetId="7">[3]System!$D$3:$D$158</definedName>
    <definedName name="rngCurrency" localSheetId="5">[4]System!$D$3:$D$158</definedName>
    <definedName name="rngCurrency" localSheetId="6">[5]System!$D$3:$D$158</definedName>
    <definedName name="rngCurrency" localSheetId="4">[6]System!$D$3:$D$158</definedName>
    <definedName name="rngCurrency" localSheetId="3">[7]System!$D$3:$D$158</definedName>
    <definedName name="rngCurrency" localSheetId="2">[8]System!$D$3:$D$158</definedName>
    <definedName name="rngCurrency" localSheetId="12">[9]System!$D$3:$D$158</definedName>
    <definedName name="rngCurrency" localSheetId="11">[10]System!$D$3:$D$158</definedName>
    <definedName name="rngCurrency" localSheetId="0">[11]System!$D$3:$D$158</definedName>
    <definedName name="rngCurrency">[12]System!$D$3:$D$158</definedName>
    <definedName name="rngReportingNonReporting" localSheetId="1">[1]System!$C$3:$C$4</definedName>
    <definedName name="rngReportingNonReporting" localSheetId="8">[2]System!$C$3:$C$4</definedName>
    <definedName name="rngReportingNonReporting" localSheetId="7">[3]System!$C$3:$C$4</definedName>
    <definedName name="rngReportingNonReporting" localSheetId="5">[4]System!$C$3:$C$4</definedName>
    <definedName name="rngReportingNonReporting" localSheetId="6">[5]System!$C$3:$C$4</definedName>
    <definedName name="rngReportingNonReporting" localSheetId="4">[6]System!$C$3:$C$4</definedName>
    <definedName name="rngReportingNonReporting" localSheetId="3">[7]System!$C$3:$C$4</definedName>
    <definedName name="rngReportingNonReporting" localSheetId="2">[8]System!$C$3:$C$4</definedName>
    <definedName name="rngReportingNonReporting" localSheetId="12">[9]System!$C$3:$C$4</definedName>
    <definedName name="rngReportingNonReporting" localSheetId="11">[10]System!$C$3:$C$4</definedName>
    <definedName name="rngReportingNonReporting" localSheetId="0">[11]System!$C$3:$C$4</definedName>
    <definedName name="rngReportingNonReporting">[12]System!$C$3:$C$4</definedName>
    <definedName name="rngStructureOptions" localSheetId="1">'[1]Input - CISC2 '!$I$189:$I$190</definedName>
    <definedName name="rngStructureOptions" localSheetId="10">'[13]Input - CISC2 '!$I$189:$I$190</definedName>
    <definedName name="rngStructureOptions" localSheetId="9">'[14]Input - CISC2 '!$I$189:$I$190</definedName>
    <definedName name="rngStructureOptions" localSheetId="8">'[2]Input - CISC2 '!$I$189:$I$190</definedName>
    <definedName name="rngStructureOptions" localSheetId="7">'[3]Input - CISC2 '!$I$189:$I$190</definedName>
    <definedName name="rngStructureOptions" localSheetId="5">'[4]Input - CISC2 '!$I$189:$I$190</definedName>
    <definedName name="rngStructureOptions" localSheetId="6">'[5]Input - CISC2 '!$I$189:$I$190</definedName>
    <definedName name="rngStructureOptions" localSheetId="4">'[6]Input - CISC2 '!$I$189:$I$190</definedName>
    <definedName name="rngStructureOptions" localSheetId="3">'[7]Input - CISC2 '!$I$189:$I$190</definedName>
    <definedName name="rngStructureOptions" localSheetId="2">'[8]Input - CISC2 '!$I$189:$I$190</definedName>
    <definedName name="rngStructureOptions" localSheetId="12">'[9]Input - CISC2 '!$I$189:$I$190</definedName>
    <definedName name="rngStructureOptions" localSheetId="11">'[10]Input - CISC2 '!$I$189:$I$190</definedName>
    <definedName name="rngStructureOptions" localSheetId="0">'[11]Input - CISC2 '!$I$189:$I$190</definedName>
    <definedName name="rngStructureOptions">'[12]Input - CISC2 '!$I$189:$I$190</definedName>
    <definedName name="rngYesNo" localSheetId="1">[1]System!$B$3:$B$4</definedName>
    <definedName name="rngYesNo" localSheetId="8">[2]System!$B$3:$B$4</definedName>
    <definedName name="rngYesNo" localSheetId="7">[3]System!$B$3:$B$4</definedName>
    <definedName name="rngYesNo" localSheetId="5">[4]System!$B$3:$B$4</definedName>
    <definedName name="rngYesNo" localSheetId="6">[5]System!$B$3:$B$4</definedName>
    <definedName name="rngYesNo" localSheetId="4">[6]System!$B$3:$B$4</definedName>
    <definedName name="rngYesNo" localSheetId="3">[7]System!$B$3:$B$4</definedName>
    <definedName name="rngYesNo" localSheetId="2">[8]System!$B$3:$B$4</definedName>
    <definedName name="rngYesNo" localSheetId="12">[9]System!$B$3:$B$4</definedName>
    <definedName name="rngYesNo" localSheetId="11">[10]System!$B$3:$B$4</definedName>
    <definedName name="rngYesNo" localSheetId="0">[11]System!$B$3:$B$4</definedName>
    <definedName name="rngYesNo">[12]System!$B$3:$B$4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5" l="1"/>
  <c r="J14" i="13"/>
  <c r="J10" i="13"/>
  <c r="B5" i="13"/>
  <c r="J13" i="12" l="1"/>
  <c r="J10" i="12"/>
  <c r="B5" i="12"/>
  <c r="J12" i="9" l="1"/>
  <c r="J9" i="9"/>
  <c r="B4" i="9"/>
  <c r="L25" i="8" l="1"/>
  <c r="L19" i="8"/>
  <c r="L12" i="8"/>
  <c r="D5" i="8"/>
  <c r="L25" i="7" l="1"/>
  <c r="L19" i="7"/>
  <c r="L12" i="7"/>
  <c r="D5" i="7"/>
  <c r="L25" i="6" l="1"/>
  <c r="L19" i="6"/>
  <c r="L12" i="6"/>
  <c r="D5" i="6"/>
  <c r="L28" i="5" l="1"/>
  <c r="L19" i="5"/>
  <c r="L12" i="5"/>
  <c r="D5" i="5"/>
  <c r="L16" i="4" l="1"/>
  <c r="L14" i="4"/>
  <c r="L12" i="4"/>
  <c r="L10" i="4"/>
  <c r="D5" i="4"/>
  <c r="L17" i="3" l="1"/>
  <c r="L15" i="3"/>
  <c r="L12" i="3"/>
  <c r="L10" i="3"/>
  <c r="D5" i="3"/>
  <c r="B4" i="2" l="1"/>
</calcChain>
</file>

<file path=xl/sharedStrings.xml><?xml version="1.0" encoding="utf-8"?>
<sst xmlns="http://schemas.openxmlformats.org/spreadsheetml/2006/main" count="745" uniqueCount="133">
  <si>
    <t>Fund/Manager logo here (if desired)</t>
  </si>
  <si>
    <t>UK Reporting Fund Status (UKRFS) Report to Participants</t>
  </si>
  <si>
    <t>Date of Report</t>
  </si>
  <si>
    <t xml:space="preserve">ISIN CODE
</t>
  </si>
  <si>
    <t xml:space="preserve">UMBRELLA NAME
</t>
  </si>
  <si>
    <t xml:space="preserve">FUND NAME
</t>
  </si>
  <si>
    <t xml:space="preserve">CLASS NAME
</t>
  </si>
  <si>
    <t xml:space="preserve">REPORTING PERIOD
</t>
  </si>
  <si>
    <t xml:space="preserve">CURRENCY
</t>
  </si>
  <si>
    <t xml:space="preserve">DISTRIBUTION(S) PER UNIT IN RESPECT OF THE REPORTING PERIOD
</t>
  </si>
  <si>
    <t xml:space="preserve">DISTRIBUTION DATE(S)
</t>
  </si>
  <si>
    <t>EXCESS OF REPORTED INCOME PER UNIT IN RESPECT OF THE REPORTING PERIOD OVER DISTRIBUTION(S) PER UNIT IN RESPECT OF THE REPORTING PERIOD</t>
  </si>
  <si>
    <t xml:space="preserve">FUND DISTRIBUTION DATE
</t>
  </si>
  <si>
    <t xml:space="preserve">DID THE SHARE CLASS REMAIN A REPORTING FUND AT THE DATE THIS REPORT WAS MADE AVAILABLE? </t>
  </si>
  <si>
    <t>GC00B4M8BC85</t>
  </si>
  <si>
    <t>The M&amp;G Offshore Global Macro Bond Fund Limited</t>
  </si>
  <si>
    <t>Class 'A' Participating Shares</t>
  </si>
  <si>
    <t>GBP</t>
  </si>
  <si>
    <t>Nil</t>
  </si>
  <si>
    <t>N/A</t>
  </si>
  <si>
    <t>No</t>
  </si>
  <si>
    <t>GG00BNB7CV59</t>
  </si>
  <si>
    <t>Class 'I' Participating Shares</t>
  </si>
  <si>
    <t>See below</t>
  </si>
  <si>
    <t>&lt;MD=Start;Hidden=True&gt;</t>
  </si>
  <si>
    <t>&lt;ColType=InvestorReportContainer;SubType=Start;Hidden=True&gt;</t>
  </si>
  <si>
    <t>&lt;ColType=ISINCode&gt;</t>
  </si>
  <si>
    <t>&lt;ColType=UmbrellaName&gt;</t>
  </si>
  <si>
    <t>&lt;ColType=FundName&gt;</t>
  </si>
  <si>
    <t>&lt;ColType=ClassName&gt;</t>
  </si>
  <si>
    <t>&lt;ColType=ReportingDate&gt;</t>
  </si>
  <si>
    <t>&lt;ColType=Currency&gt;</t>
  </si>
  <si>
    <t>&lt;ColType=DistributionPerUnit&gt;</t>
  </si>
  <si>
    <t>&lt;ColType=DistributionDate&gt;</t>
  </si>
  <si>
    <t>&lt;ColType=ExcessReportedIncome&gt;</t>
  </si>
  <si>
    <t>,ColType=FundDistributionDate&gt;</t>
  </si>
  <si>
    <t>&lt;ColType=Equalistation&gt;</t>
  </si>
  <si>
    <t>&lt;RowType=ReportDate;Hidden=False&gt;</t>
  </si>
  <si>
    <t>EXCESS OF REPORTED INCOME PER UNIT IN RESPECT OF THE REPORITNG PERIOD OVER DISTRIBUTION(S) PER UNIT IN RESPECT OF THE REPORTING PERIOD</t>
  </si>
  <si>
    <t>&lt;RowType=InvestorReportShareClass;SubType=ShareClass;SubFundID=1;ShareClassID=1;Hidden=False&gt;</t>
  </si>
  <si>
    <t>GG00B76V9087</t>
  </si>
  <si>
    <t>The M&amp;G Offshore UK Inflation Linked Corporate Bond Fund Limited</t>
  </si>
  <si>
    <t>Class ‘I’ Participating Accumulation Share</t>
  </si>
  <si>
    <t>Yes</t>
  </si>
  <si>
    <t>&lt;RowType=InvestorReportShareClass;SubType=ContainerStart;SubFundID=1;ShareClassID=2;Hidden=True&gt;</t>
  </si>
  <si>
    <t>&lt;RowType=InvestorReportShareClass;SubType=ShareClass;SubFundID=1;ShareClassID=2;Hidden=False&gt;</t>
  </si>
  <si>
    <t>GG00B76V9194</t>
  </si>
  <si>
    <t>Class ‘I’ Participating Income Share</t>
  </si>
  <si>
    <t>&lt;RowType=InvestorReportDividendDistribution;SubFundID=1;ShareClassID=2;DividendID=1;Hidden=False&gt;</t>
  </si>
  <si>
    <t>&lt;RowType=InvestorReportShareClass;SubType=ContainerStart;SubFundID=1;ShareClassID=3;Hidden=True&gt;</t>
  </si>
  <si>
    <t>&lt;RowType=InvestorReportShareClass;SubType=ShareClass;SubFundID=1;ShareClassID=3;Hidden=False&gt;</t>
  </si>
  <si>
    <t>GG00B76V8Z62</t>
  </si>
  <si>
    <t>Class ‘A’ Participating Accumulation Share</t>
  </si>
  <si>
    <t>&lt;RowType=InvestorReportShareClass;SubType=ContainerStart;SubFundID=1;ShareClassID=4;Hidden=True&gt;</t>
  </si>
  <si>
    <t>&lt;RowType=InvestorReportShareClass;SubType=ShareClass;SubFundID=1;ShareClassID=4;Hidden=False&gt;</t>
  </si>
  <si>
    <t>GG00B76V8Y55</t>
  </si>
  <si>
    <t>Class ‘A’ Participating Income Share</t>
  </si>
  <si>
    <t>&lt;RowType=InvestorReportDividendDistribution;SubFundID=1;ShareClassID=4;DividendID=1;Hidden=False&gt;</t>
  </si>
  <si>
    <t>&lt;RowType=DistributionContainer;SubType=End;SubfundID=%ID;ShareClassID=4;Hidden=True;SubFundID=1&gt;</t>
  </si>
  <si>
    <t>&lt;RowType=InvestorReportShareClass;SubType=RowBreaker;Hidden=False;SubFundID=1;ShareClassID=4&gt;</t>
  </si>
  <si>
    <t>&lt;RowType=InvestorReportShareClass;SubType=ContainerEnd;SubFundID=1;ShareClassID=4;Hidden=True&gt;</t>
  </si>
  <si>
    <t>&lt;RowType=InvestorReportContainer;SubType=End;Hidden=True&gt;</t>
  </si>
  <si>
    <t>&lt;RowType=DataValidation;Hidden=True&gt;</t>
  </si>
  <si>
    <t>&lt;MD=End;Hidden=True&gt;</t>
  </si>
  <si>
    <t>&lt;RowType=DistributionContainer;SubType=Start;SubFundID=1;ShareClassID=4;Hidden=True&gt;</t>
  </si>
  <si>
    <t>&lt;RowType=InvestorReportDividendDistribution;SubFundID=%ID;ShareClassID=%ID;DividendID=%ID;Hidden=True&gt;</t>
  </si>
  <si>
    <t>&lt;RowType=InvestorReportShareClass;SubType=ContainerStart;SubFundID=%ID;ShareClassID=%ID;Hidden=True&gt;</t>
  </si>
  <si>
    <t>&lt;RowType=InvestorReportShareClass;SubType=ShareClass;SubFundID=%ID;ShareClassID=%ID;Hidden=True&gt;</t>
  </si>
  <si>
    <t>[To insert]</t>
  </si>
  <si>
    <t xml:space="preserve">[Only insert this information if the fund operates full equalisation (investor average) and has not already given statement to participants under reg 50A(b)(i), otherwise delete this column] </t>
  </si>
  <si>
    <t>&lt;RowType=DistributionContainer;SubType=Start;SubFundID=%ID;ShareClassID=%ID;Hidden=True&gt;</t>
  </si>
  <si>
    <t>&lt;RowType=DistributionContainer;SubType=End;SubfundID=%ID;ShareClassID=%ID;Hidden=True&gt;</t>
  </si>
  <si>
    <t>&lt;RowType=InvestorReportShareClass;SubType=RowBreaker;Hidden=True&gt;</t>
  </si>
  <si>
    <t>&lt;RowType=InvestorReportShareClass;SubType=ContainerEnd;SubFundID=%ID;ShareClassID=%ID;Hidden=True&gt;</t>
  </si>
  <si>
    <t>&lt;RowType=InvestorReportContainer;SubType=Start;Hidden=True&gt;</t>
  </si>
  <si>
    <t>&lt;RowType=InvestorReportShareClass;SubType=ContainerStart;SubFundID=1;ShareClassID=1;Hidden=True&gt;</t>
  </si>
  <si>
    <t>GG00B76V9202</t>
  </si>
  <si>
    <t>The M&amp;G Offshore Global Dividend Fund Limited</t>
  </si>
  <si>
    <t>&lt;RowType=DistributionContainer;SubType=Start;SubFundID=1;ShareClassID=1;Hidden=True&gt;</t>
  </si>
  <si>
    <t>&lt;RowType=InvestorReportDividendDistribution;SubFundID=1;ShareClassID=1;DividendID=1;Hidden=False&gt;</t>
  </si>
  <si>
    <t>&lt;RowType=InvestorReportDividendDistribution;SubFundID=1;ShareClassID=1;DividendID=2;Hidden=False&gt;</t>
  </si>
  <si>
    <t>&lt;RowType=InvestorReportDividendDistribution;SubFundID=1;ShareClassID=1;DividendID=3;Hidden=False&gt;</t>
  </si>
  <si>
    <t>&lt;RowType=DistributionContainer;SubType=End;SubfundID=%ID;ShareClassID=1;Hidden=True;SubFundID=1&gt;</t>
  </si>
  <si>
    <t>&lt;RowType=InvestorReportShareClass;SubType=RowBreaker;Hidden=False;SubFundID=1;ShareClassID=1&gt;</t>
  </si>
  <si>
    <t>&lt;RowType=InvestorReportShareClass;SubType=ContainerEnd;SubFundID=1;ShareClassID=1;Hidden=True&gt;</t>
  </si>
  <si>
    <t>GG00B76V9319</t>
  </si>
  <si>
    <t>&lt;RowType=DistributionContainer;SubType=Start;SubFundID=1;ShareClassID=2;Hidden=True&gt;</t>
  </si>
  <si>
    <t>&lt;RowType=InvestorReportDividendDistribution;SubFundID=1;ShareClassID=2;DividendID=2;Hidden=False&gt;</t>
  </si>
  <si>
    <t>&lt;RowType=InvestorReportDividendDistribution;SubFundID=1;ShareClassID=2;DividendID=3;Hidden=False&gt;</t>
  </si>
  <si>
    <t>&lt;RowType=DistributionContainer;SubType=End;SubfundID=%ID;ShareClassID=2;Hidden=True;SubFundID=1&gt;</t>
  </si>
  <si>
    <t>&lt;RowType=InvestorReportShareClass;SubType=RowBreaker;Hidden=False;SubFundID=1;ShareClassID=2&gt;</t>
  </si>
  <si>
    <t>&lt;RowType=InvestorReportShareClass;SubType=ContainerEnd;SubFundID=1;ShareClassID=2;Hidden=True&gt;</t>
  </si>
  <si>
    <t>GG00BNB7CW66</t>
  </si>
  <si>
    <t>The M&amp;G Offshore Global High Yield Bond Fund Limited</t>
  </si>
  <si>
    <t>Class 'I' Income Paticipating Shares</t>
  </si>
  <si>
    <t>GB0003714168</t>
  </si>
  <si>
    <t>Class 'X' Income Participating Shares</t>
  </si>
  <si>
    <t>&lt;RowType=InvestorReportDividendDistribution;SubFundID=1;ShareClassID=2;DividendID=4;Hidden=False&gt;</t>
  </si>
  <si>
    <t>&lt;RowType=InvestorReportDividendDistribution;SubFundID=1;ShareClassID=2;DividendID=5;Hidden=False&gt;</t>
  </si>
  <si>
    <t>&lt;RowType=InvestorReportDividendDistribution;SubFundID=1;ShareClassID=2;DividendID=6;Hidden=False&gt;</t>
  </si>
  <si>
    <t>&lt;RowType=InvestorReportDividendDistribution;SubFundID=1;ShareClassID=2;DividendID=7;Hidden=False&gt;</t>
  </si>
  <si>
    <t>&lt;RowType=InvestorReportDividendDistribution;SubFundID=1;ShareClassID=2;DividendID=8;Hidden=False&gt;</t>
  </si>
  <si>
    <t>&lt;RowType=InvestorReportDividendDistribution;SubFundID=1;ShareClassID=2;DividendID=9;Hidden=False&gt;</t>
  </si>
  <si>
    <t>GG00B1YMBR24</t>
  </si>
  <si>
    <t>The M&amp;G Offshore North American Dividend Fund</t>
  </si>
  <si>
    <t>Class 'A'</t>
  </si>
  <si>
    <t>GG00BSS85Z12</t>
  </si>
  <si>
    <t>Class 'I'</t>
  </si>
  <si>
    <t>GB0003706404</t>
  </si>
  <si>
    <t>The M&amp;G Offshore Global Themes Fund</t>
  </si>
  <si>
    <t>Class A</t>
  </si>
  <si>
    <t>GG00BSS86034</t>
  </si>
  <si>
    <t>Class I</t>
  </si>
  <si>
    <t>GG00B1YMBS31</t>
  </si>
  <si>
    <t>The M&amp;G Offshore Optimal Income Fund</t>
  </si>
  <si>
    <t>Class 'A' Income Units</t>
  </si>
  <si>
    <t>GG00B76V9533</t>
  </si>
  <si>
    <t>Class 'I' Income Units</t>
  </si>
  <si>
    <t>&lt;ColType=InvestorReportContainer;SubType=End;Hidden=True&gt;</t>
  </si>
  <si>
    <t>GG00B41R2890</t>
  </si>
  <si>
    <t>The M&amp;G Offshore Recovery Fund Limited</t>
  </si>
  <si>
    <t>Class 'A' Participating shares</t>
  </si>
  <si>
    <t xml:space="preserve">GG0B4NB0Q36  </t>
  </si>
  <si>
    <t>&lt;ColType=ShareClassSame&gt;</t>
  </si>
  <si>
    <t>GG00B5NB7F88</t>
  </si>
  <si>
    <t>The M&amp;G Offshore Strategic Corporate Bond Fund</t>
  </si>
  <si>
    <t>GG00BSS86257</t>
  </si>
  <si>
    <t>GG00B76V9426</t>
  </si>
  <si>
    <t xml:space="preserve">The M&amp;G Offshore Corporate Bond Fund Limited </t>
  </si>
  <si>
    <t>GB0003692174</t>
  </si>
  <si>
    <t>GB0003717179</t>
  </si>
  <si>
    <t>The M&amp;G Offshore UK Select Fund</t>
  </si>
  <si>
    <t>GG00BSS86364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</si>
</sst>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5" fillId="2" borderId="0" xfId="1" applyFont="1" applyFill="1" applyAlignment="1">
      <alignment horizontal="center" wrapText="1"/>
    </xf>
    <xf numFmtId="0" fontId="6" fillId="0" borderId="0" xfId="1" applyFont="1" applyAlignment="1">
      <alignment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4" fontId="8" fillId="3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/>
    <xf numFmtId="14" fontId="7" fillId="3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7" fillId="0" borderId="0" xfId="1" applyNumberFormat="1" applyFont="1" applyAlignment="1">
      <alignment horizontal="center" vertical="center" wrapText="1"/>
    </xf>
    <xf numFmtId="165" fontId="8" fillId="0" borderId="0" xfId="1" applyNumberFormat="1" applyFont="1"/>
    <xf numFmtId="0" fontId="7" fillId="0" borderId="0" xfId="1" applyFont="1" applyAlignment="1">
      <alignment horizontal="center"/>
    </xf>
    <xf numFmtId="0" fontId="7" fillId="0" borderId="3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4" fontId="8" fillId="0" borderId="3" xfId="1" applyNumberFormat="1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ADED33CF-BFAD-4899-816B-B0AC5B7F9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deloitte.com\ukvfmsecroot\P\Prudential\Engagements\MGIX0003-01_M&amp;G%20UKRF\UKRF\M&amp;G%20Guernsey%20feeder%20entities%20-%20RF\2019%20YEs\July%20YEs\Corporate%20Bond%20Fund%20Limited\2.%20USI%20Workings\RI%20Calc%201.xlsb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P\Prudential\Engagements\MGIX0003-01_M&amp;G%20UKRF\M&amp;G\M&amp;G%20Guernsey%20feeder%20entities%20-%20RF\2021%20YEs\Liquidation\2.%20UK%20Inflation%20Linked%20Corporate%20Bond%20Fund%20Limited\4.%20Transmittal%20pack\RI%20calculation%20-%20UK%20Inflation%20Linked%20Corporate%20Bond%2008.06.2021.xlsb?3F6A43E4" TargetMode="External"/><Relationship Id="rId1" Type="http://schemas.openxmlformats.org/officeDocument/2006/relationships/externalLinkPath" Target="file:///\\3F6A43E4\RI%20calculation%20-%20UK%20Inflation%20Linked%20Corporate%20Bond%2008.06.202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M&amp;G\M&amp;G%20Guernsey%20feeder%20entities%20-%20RF\2020%20YEs\June%20YEs\UK%20Select\2.%20USI%20Preparation\RI%20calculation%20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Liquidation\1.%20Global%20Macro%20Bond%20Fund\2.%20USI%20Preparation\RI%20Calc%20-%20M&amp;G%20Offshore%20Global%20Macro%20Bond%20Fund%20Limited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Liquidation\6.%20Global%20Dividend%20Fund%20Limited\3.%20UK%20Review\JM%20Review\RI%20calc%20-%20Global%20Dividend%20fund%2001.04.2021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Liquidation\6.%20Global%20Dividend%20Fund%20Limited\3.%20UK%20Review\JM%20Review\RI%20calc%20-%20Global%20Dividend%20fund%2008.06.202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Liquidation\7.%20Global%20High%20Yield%20Bond%20Fund%20Limited\2.%20USI%20Preparation\RI%20calculation_Global%20HY%20Bond%20Fund_202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Liquidation\7.%20Global%20High%20Yield%20Bond%20Fund%20Limited\2.%20USI%20Preparation\RI%20calculation_Global%20HY%20Bond%20Fund_08.06.2021.xlsb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UKRF\M&amp;G%20Guernsey%20feeder%20entities%20-%20RF\2019%20YEs\September%20YEs\The%20M&amp;G%20Offshore%20Global%20Themes%20Fund\USI%20Workings\Standard%20RI%20calculation%20schedules%202015%20Reg%20v9.1.xlsb?2E637C72" TargetMode="External"/><Relationship Id="rId1" Type="http://schemas.openxmlformats.org/officeDocument/2006/relationships/externalLinkPath" Target="file:///\\2E637C72\Standard%20RI%20calculation%20schedules%202015%20Reg%20v9.1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September%20YEs\The%20M&amp;G%20Offshore%20North%20American%20Dividend%20Fund\2.%20USI%20Workings\RI%20Calculation%20-%202019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1%20YEs\October%20YEs\M&amp;G%20Offshore%20Optimal%20Income%20Fund\2.%20USI%20Preparation\M&amp;G%20Offshore%20Optimal%20Income%20Fund%20-%20RI%20calculation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July%20YEs\Recovery%20Fund%20Limited\2.%20USI%20workings\RI%20Calc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UKRF\M&amp;G%20Guernsey%20feeder%20entities%20-%20RF\2019%20YEs\September%20YEs\The%20M&amp;G%20Offshore%20Strategic%20Corporate%20Bond%20Fund\2.%20USI%20Workings\M&amp;G%20SCB%20Fund%20RI%20Calc.xlsb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P\Prudential\Engagements\MGIX0003-01_M&amp;G%20UKRF\M&amp;G\M&amp;G%20Guernsey%20feeder%20entities%20-%20RF\2021%20YEs\Liquidation\2.%20UK%20Inflation%20Linked%20Corporate%20Bond%20Fund%20Limited\4.%20Transmittal%20pack\RI%20calculation%20-%20UK%20Inflation%20Linked%20Corporate%20Bond%2001.04.2021.xlsb?3F6A43E4" TargetMode="External"/><Relationship Id="rId1" Type="http://schemas.openxmlformats.org/officeDocument/2006/relationships/externalLinkPath" Target="file:///\\3F6A43E4\RI%20calculation%20-%20UK%20Inflation%20Linked%20Corporate%20Bond%2001.04.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 refreshError="1"/>
      <sheetData sheetId="6" refreshError="1"/>
      <sheetData sheetId="7" refreshError="1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F01F-2618-4AC4-AC02-DB9479DB93D3}">
  <sheetPr>
    <tabColor rgb="FF0300FF"/>
    <pageSetUpPr fitToPage="1"/>
  </sheetPr>
  <dimension ref="A1:K29"/>
  <sheetViews>
    <sheetView view="pageBreakPreview" topLeftCell="C1" zoomScale="90" zoomScaleNormal="100" zoomScaleSheetLayoutView="90" workbookViewId="0">
      <selection activeCell="C4" sqref="C4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5976562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6384" width="9.1328125" style="2"/>
  </cols>
  <sheetData>
    <row r="1" spans="1:11" ht="12.75" customHeight="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f ca="1">TODAY()</f>
        <v>44622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  <c r="K8" s="2"/>
    </row>
    <row r="9" spans="1:11" ht="39.75" customHeight="1" x14ac:dyDescent="0.35">
      <c r="A9" s="9" t="s">
        <v>130</v>
      </c>
      <c r="B9" s="11" t="s">
        <v>131</v>
      </c>
      <c r="C9" s="11" t="s">
        <v>131</v>
      </c>
      <c r="D9" s="11" t="s">
        <v>110</v>
      </c>
      <c r="E9" s="12">
        <v>44348</v>
      </c>
      <c r="F9" s="12" t="s">
        <v>17</v>
      </c>
      <c r="G9" s="13" t="s">
        <v>23</v>
      </c>
      <c r="H9" s="12" t="s">
        <v>23</v>
      </c>
      <c r="I9" s="13">
        <v>0</v>
      </c>
      <c r="J9" s="14">
        <v>44531</v>
      </c>
      <c r="K9" s="21" t="s">
        <v>43</v>
      </c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7.0199999999999999E-2</v>
      </c>
      <c r="H10" s="17">
        <v>44167</v>
      </c>
      <c r="I10" s="16"/>
      <c r="J10" s="18"/>
      <c r="K10" s="23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0.24099999999999999</v>
      </c>
      <c r="H11" s="17">
        <v>44349</v>
      </c>
      <c r="I11" s="16"/>
      <c r="J11" s="18"/>
      <c r="K11" s="23"/>
    </row>
    <row r="12" spans="1:11" ht="33.7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8"/>
      <c r="K12" s="23"/>
    </row>
    <row r="13" spans="1:11" ht="39.75" customHeight="1" x14ac:dyDescent="0.35">
      <c r="A13" s="9" t="s">
        <v>132</v>
      </c>
      <c r="B13" s="11" t="s">
        <v>131</v>
      </c>
      <c r="C13" s="11" t="s">
        <v>131</v>
      </c>
      <c r="D13" s="11" t="s">
        <v>112</v>
      </c>
      <c r="E13" s="12">
        <v>44348</v>
      </c>
      <c r="F13" s="12" t="s">
        <v>17</v>
      </c>
      <c r="G13" s="13" t="s">
        <v>23</v>
      </c>
      <c r="H13" s="12" t="s">
        <v>23</v>
      </c>
      <c r="I13" s="13">
        <v>0</v>
      </c>
      <c r="J13" s="14">
        <v>44531</v>
      </c>
      <c r="K13" s="21" t="s">
        <v>43</v>
      </c>
    </row>
    <row r="14" spans="1:11" ht="33.75" customHeight="1" x14ac:dyDescent="0.35">
      <c r="A14" s="15"/>
      <c r="B14" s="15"/>
      <c r="C14" s="15"/>
      <c r="D14" s="15"/>
      <c r="E14" s="15"/>
      <c r="F14" s="15"/>
      <c r="G14" s="16">
        <v>6.7999999999999996E-3</v>
      </c>
      <c r="H14" s="17">
        <v>44167</v>
      </c>
      <c r="I14" s="16"/>
      <c r="J14" s="18"/>
      <c r="K14" s="23"/>
    </row>
    <row r="15" spans="1:11" ht="33.75" customHeight="1" x14ac:dyDescent="0.35">
      <c r="A15" s="15"/>
      <c r="B15" s="15"/>
      <c r="C15" s="15"/>
      <c r="D15" s="15"/>
      <c r="E15" s="15"/>
      <c r="F15" s="15"/>
      <c r="G15" s="16">
        <v>1.6199999999999999E-2</v>
      </c>
      <c r="H15" s="17">
        <v>44349</v>
      </c>
      <c r="I15" s="16"/>
      <c r="J15" s="18"/>
      <c r="K15" s="23"/>
    </row>
    <row r="16" spans="1:11" ht="33.75" customHeight="1" x14ac:dyDescent="0.35">
      <c r="A16" s="15"/>
      <c r="B16" s="15"/>
      <c r="C16" s="15"/>
      <c r="D16" s="15"/>
      <c r="E16" s="15"/>
      <c r="F16" s="15"/>
      <c r="G16" s="16"/>
      <c r="H16" s="17"/>
      <c r="I16" s="15"/>
      <c r="J16" s="18"/>
      <c r="K16" s="23"/>
    </row>
    <row r="17" spans="1:11" ht="33.75" customHeight="1" x14ac:dyDescent="0.35">
      <c r="A17" s="15"/>
      <c r="B17" s="15"/>
      <c r="C17" s="15"/>
      <c r="D17" s="15"/>
      <c r="E17" s="15"/>
      <c r="F17" s="15"/>
      <c r="G17" s="15"/>
      <c r="H17" s="15"/>
      <c r="I17" s="15"/>
      <c r="J17" s="18"/>
      <c r="K17" s="23"/>
    </row>
    <row r="18" spans="1:11" ht="33.75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8"/>
      <c r="K18" s="23"/>
    </row>
    <row r="19" spans="1:11" ht="12.75" x14ac:dyDescent="0.35">
      <c r="B19" s="25"/>
      <c r="C19" s="25"/>
      <c r="D19" s="25"/>
      <c r="E19" s="25"/>
      <c r="F19" s="25"/>
    </row>
    <row r="20" spans="1:11" ht="12.75" x14ac:dyDescent="0.35">
      <c r="B20" s="25"/>
      <c r="C20" s="25"/>
      <c r="D20" s="25"/>
      <c r="E20" s="25"/>
      <c r="F20" s="25"/>
    </row>
    <row r="21" spans="1:11" ht="12.75" x14ac:dyDescent="0.35">
      <c r="B21" s="25"/>
      <c r="C21" s="25"/>
      <c r="D21" s="25"/>
      <c r="E21" s="25"/>
      <c r="F21" s="25"/>
    </row>
    <row r="22" spans="1:11" ht="12.75" x14ac:dyDescent="0.35">
      <c r="B22" s="25"/>
      <c r="C22" s="25"/>
      <c r="D22" s="25"/>
      <c r="E22" s="25"/>
      <c r="F22" s="25"/>
    </row>
    <row r="25" spans="1:11" ht="33.75" customHeight="1" x14ac:dyDescent="0.35"/>
    <row r="26" spans="1:11" ht="33.75" customHeight="1" x14ac:dyDescent="0.35"/>
    <row r="27" spans="1:11" ht="33.75" customHeight="1" x14ac:dyDescent="0.35"/>
    <row r="28" spans="1:11" ht="33.75" customHeight="1" x14ac:dyDescent="0.35"/>
    <row r="29" spans="1:11" ht="33.75" customHeight="1" x14ac:dyDescent="0.35"/>
  </sheetData>
  <mergeCells count="1">
    <mergeCell ref="I1:K6"/>
  </mergeCell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CADE-8BD7-4C89-B159-8F16BABBF76B}">
  <sheetPr>
    <tabColor rgb="FF0300FF"/>
    <pageSetUpPr fitToPage="1"/>
  </sheetPr>
  <dimension ref="A1:M40"/>
  <sheetViews>
    <sheetView view="pageBreakPreview" topLeftCell="C5" zoomScale="90" zoomScaleNormal="100" zoomScaleSheetLayoutView="90" workbookViewId="0">
      <selection activeCell="K28" sqref="K28"/>
    </sheetView>
  </sheetViews>
  <sheetFormatPr defaultColWidth="9.1328125" defaultRowHeight="11.65" x14ac:dyDescent="0.35"/>
  <cols>
    <col min="1" max="1" width="55.86328125" style="2" hidden="1" customWidth="1"/>
    <col min="2" max="2" width="14.3984375" style="2" hidden="1" customWidth="1"/>
    <col min="3" max="3" width="20.73046875" style="1" customWidth="1"/>
    <col min="4" max="5" width="45" style="1" bestFit="1" customWidth="1"/>
    <col min="6" max="6" width="34.1328125" style="1" bestFit="1" customWidth="1"/>
    <col min="7" max="7" width="24.86328125" style="1" bestFit="1" customWidth="1"/>
    <col min="8" max="8" width="24.86328125" style="1" customWidth="1"/>
    <col min="9" max="9" width="23.3984375" style="1" customWidth="1"/>
    <col min="10" max="10" width="26.265625" style="1" bestFit="1" customWidth="1"/>
    <col min="11" max="11" width="33.3984375" style="1" bestFit="1" customWidth="1"/>
    <col min="12" max="12" width="20.1328125" style="1" customWidth="1"/>
    <col min="13" max="13" width="19.86328125" style="1" customWidth="1"/>
    <col min="14" max="16384" width="9.132812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3.75" hidden="1" customHeight="1" x14ac:dyDescent="0.35">
      <c r="A10" s="24" t="s">
        <v>65</v>
      </c>
      <c r="B10" s="20"/>
      <c r="C10" s="15"/>
      <c r="D10" s="15"/>
      <c r="E10" s="15"/>
      <c r="F10" s="15"/>
      <c r="G10" s="15"/>
      <c r="H10" s="15"/>
      <c r="I10" s="16"/>
      <c r="J10" s="15"/>
      <c r="K10" s="16"/>
      <c r="L10" s="18"/>
      <c r="M10" s="23"/>
    </row>
    <row r="11" spans="1:13" ht="33.75" hidden="1" customHeight="1" x14ac:dyDescent="0.35">
      <c r="A11" s="20" t="s">
        <v>66</v>
      </c>
      <c r="B11" s="20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23"/>
    </row>
    <row r="12" spans="1:13" ht="39.75" hidden="1" customHeight="1" x14ac:dyDescent="0.35">
      <c r="A12" s="20" t="s">
        <v>67</v>
      </c>
      <c r="B12" s="20"/>
      <c r="C12" s="9" t="s">
        <v>68</v>
      </c>
      <c r="D12" s="11" t="s">
        <v>68</v>
      </c>
      <c r="E12" s="11" t="s">
        <v>68</v>
      </c>
      <c r="F12" s="11" t="s">
        <v>68</v>
      </c>
      <c r="G12" s="12" t="s">
        <v>68</v>
      </c>
      <c r="H12" s="12" t="s">
        <v>68</v>
      </c>
      <c r="I12" s="13" t="s">
        <v>23</v>
      </c>
      <c r="J12" s="12" t="s">
        <v>23</v>
      </c>
      <c r="K12" s="13" t="s">
        <v>68</v>
      </c>
      <c r="L12" s="14" t="e">
        <f>EOMONTH(G12, 6)</f>
        <v>#VALUE!</v>
      </c>
      <c r="M12" s="21" t="s">
        <v>69</v>
      </c>
    </row>
    <row r="13" spans="1:13" ht="39.75" hidden="1" customHeight="1" x14ac:dyDescent="0.35">
      <c r="A13" s="20" t="s">
        <v>70</v>
      </c>
      <c r="B13" s="20"/>
      <c r="C13" s="26"/>
      <c r="D13" s="26"/>
      <c r="E13" s="26"/>
      <c r="F13" s="26"/>
      <c r="G13" s="27"/>
      <c r="H13" s="27"/>
      <c r="I13" s="28"/>
      <c r="J13" s="27"/>
      <c r="K13" s="26"/>
      <c r="L13" s="29"/>
      <c r="M13" s="30"/>
    </row>
    <row r="14" spans="1:13" ht="33.75" hidden="1" customHeight="1" x14ac:dyDescent="0.35">
      <c r="A14" s="20" t="s">
        <v>71</v>
      </c>
      <c r="B14" s="20"/>
      <c r="C14" s="15"/>
      <c r="D14" s="15"/>
      <c r="E14" s="15"/>
      <c r="F14" s="15"/>
      <c r="G14" s="15"/>
      <c r="H14" s="15"/>
      <c r="I14" s="16"/>
      <c r="J14" s="17"/>
      <c r="K14" s="15"/>
      <c r="L14" s="18"/>
      <c r="M14" s="23"/>
    </row>
    <row r="15" spans="1:13" ht="33.75" hidden="1" customHeight="1" x14ac:dyDescent="0.35">
      <c r="A15" s="20" t="s">
        <v>72</v>
      </c>
      <c r="B15" s="20"/>
      <c r="C15" s="15"/>
      <c r="D15" s="15"/>
      <c r="E15" s="15"/>
      <c r="F15" s="15"/>
      <c r="G15" s="15"/>
      <c r="H15" s="15"/>
      <c r="I15" s="15"/>
      <c r="J15" s="15"/>
      <c r="K15" s="15"/>
      <c r="L15" s="18"/>
      <c r="M15" s="23"/>
    </row>
    <row r="16" spans="1:13" ht="33.75" hidden="1" customHeight="1" x14ac:dyDescent="0.35">
      <c r="A16" s="20" t="s">
        <v>73</v>
      </c>
      <c r="B16" s="20"/>
      <c r="C16" s="15"/>
      <c r="D16" s="15"/>
      <c r="E16" s="15"/>
      <c r="F16" s="15"/>
      <c r="G16" s="15"/>
      <c r="H16" s="15"/>
      <c r="I16" s="15"/>
      <c r="J16" s="15"/>
      <c r="K16" s="15"/>
      <c r="L16" s="18"/>
      <c r="M16" s="23"/>
    </row>
    <row r="17" spans="1:13" hidden="1" x14ac:dyDescent="0.35">
      <c r="A17" s="2" t="s">
        <v>74</v>
      </c>
    </row>
    <row r="18" spans="1:13" ht="33.75" hidden="1" customHeight="1" x14ac:dyDescent="0.35">
      <c r="A18" s="20" t="s">
        <v>75</v>
      </c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8"/>
      <c r="M18" s="23"/>
    </row>
    <row r="19" spans="1:13" ht="39.75" customHeight="1" x14ac:dyDescent="0.35">
      <c r="A19" s="20" t="s">
        <v>39</v>
      </c>
      <c r="B19" s="20"/>
      <c r="C19" s="9" t="s">
        <v>76</v>
      </c>
      <c r="D19" s="11" t="s">
        <v>77</v>
      </c>
      <c r="E19" s="11" t="s">
        <v>77</v>
      </c>
      <c r="F19" s="11" t="s">
        <v>56</v>
      </c>
      <c r="G19" s="12">
        <v>44355</v>
      </c>
      <c r="H19" s="12" t="s">
        <v>17</v>
      </c>
      <c r="I19" s="13" t="s">
        <v>18</v>
      </c>
      <c r="J19" s="12" t="s">
        <v>19</v>
      </c>
      <c r="K19" s="13">
        <v>0</v>
      </c>
      <c r="L19" s="14">
        <f>EDATE(G19,6)</f>
        <v>44538</v>
      </c>
      <c r="M19" s="21" t="s">
        <v>20</v>
      </c>
    </row>
    <row r="20" spans="1:13" ht="39.75" hidden="1" customHeight="1" x14ac:dyDescent="0.35">
      <c r="A20" s="20" t="s">
        <v>78</v>
      </c>
      <c r="B20" s="20"/>
      <c r="C20" s="26"/>
      <c r="D20" s="26"/>
      <c r="E20" s="26"/>
      <c r="F20" s="26"/>
      <c r="G20" s="27"/>
      <c r="H20" s="27"/>
      <c r="I20" s="28"/>
      <c r="J20" s="27"/>
      <c r="K20" s="26"/>
      <c r="L20" s="29"/>
      <c r="M20" s="30"/>
    </row>
    <row r="21" spans="1:13" ht="33.75" hidden="1" customHeight="1" x14ac:dyDescent="0.35">
      <c r="A21" s="20" t="s">
        <v>82</v>
      </c>
      <c r="B21" s="20"/>
      <c r="C21" s="15"/>
      <c r="D21" s="15"/>
      <c r="E21" s="15"/>
      <c r="F21" s="15"/>
      <c r="G21" s="15"/>
      <c r="H21" s="15"/>
      <c r="I21" s="16"/>
      <c r="J21" s="17"/>
      <c r="K21" s="15"/>
      <c r="L21" s="18"/>
      <c r="M21" s="23"/>
    </row>
    <row r="22" spans="1:13" ht="33.75" customHeight="1" x14ac:dyDescent="0.35">
      <c r="A22" s="20" t="s">
        <v>83</v>
      </c>
      <c r="B22" s="20"/>
      <c r="C22" s="15"/>
      <c r="D22" s="15"/>
      <c r="E22" s="15"/>
      <c r="F22" s="15"/>
      <c r="G22" s="15"/>
      <c r="H22" s="15"/>
      <c r="I22" s="15"/>
      <c r="J22" s="15"/>
      <c r="K22" s="15"/>
      <c r="L22" s="18"/>
      <c r="M22" s="23"/>
    </row>
    <row r="23" spans="1:13" ht="33.75" hidden="1" customHeight="1" x14ac:dyDescent="0.35">
      <c r="A23" s="20" t="s">
        <v>84</v>
      </c>
      <c r="B23" s="20"/>
      <c r="C23" s="15"/>
      <c r="D23" s="15"/>
      <c r="E23" s="15"/>
      <c r="F23" s="15"/>
      <c r="G23" s="15"/>
      <c r="H23" s="15"/>
      <c r="I23" s="15"/>
      <c r="J23" s="15"/>
      <c r="K23" s="15"/>
      <c r="L23" s="18"/>
      <c r="M23" s="23"/>
    </row>
    <row r="24" spans="1:13" ht="33.75" hidden="1" customHeight="1" x14ac:dyDescent="0.35">
      <c r="A24" s="20" t="s">
        <v>44</v>
      </c>
      <c r="B24" s="20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23"/>
    </row>
    <row r="25" spans="1:13" ht="39.75" customHeight="1" x14ac:dyDescent="0.35">
      <c r="A25" s="20" t="s">
        <v>45</v>
      </c>
      <c r="B25" s="20"/>
      <c r="C25" s="9" t="s">
        <v>85</v>
      </c>
      <c r="D25" s="11" t="s">
        <v>77</v>
      </c>
      <c r="E25" s="11" t="s">
        <v>77</v>
      </c>
      <c r="F25" s="11" t="s">
        <v>47</v>
      </c>
      <c r="G25" s="12">
        <v>44355</v>
      </c>
      <c r="H25" s="12" t="s">
        <v>17</v>
      </c>
      <c r="I25" s="13" t="s">
        <v>18</v>
      </c>
      <c r="J25" s="12" t="s">
        <v>19</v>
      </c>
      <c r="K25" s="13">
        <v>2.3E-3</v>
      </c>
      <c r="L25" s="14">
        <f>EDATE(G25,6)</f>
        <v>44538</v>
      </c>
      <c r="M25" s="21" t="s">
        <v>20</v>
      </c>
    </row>
    <row r="26" spans="1:13" ht="39.75" hidden="1" customHeight="1" x14ac:dyDescent="0.35">
      <c r="A26" s="20" t="s">
        <v>86</v>
      </c>
      <c r="B26" s="20"/>
      <c r="C26" s="26"/>
      <c r="D26" s="26"/>
      <c r="E26" s="26"/>
      <c r="F26" s="26"/>
      <c r="G26" s="27"/>
      <c r="H26" s="27"/>
      <c r="I26" s="28"/>
      <c r="J26" s="27"/>
      <c r="K26" s="26"/>
      <c r="L26" s="29"/>
      <c r="M26" s="30"/>
    </row>
    <row r="27" spans="1:13" ht="33.75" hidden="1" customHeight="1" x14ac:dyDescent="0.35">
      <c r="A27" s="20" t="s">
        <v>89</v>
      </c>
      <c r="B27" s="20"/>
      <c r="C27" s="15"/>
      <c r="D27" s="15"/>
      <c r="E27" s="15"/>
      <c r="F27" s="15"/>
      <c r="G27" s="15"/>
      <c r="H27" s="15"/>
      <c r="I27" s="16"/>
      <c r="J27" s="17"/>
      <c r="K27" s="15"/>
      <c r="L27" s="18"/>
      <c r="M27" s="23"/>
    </row>
    <row r="28" spans="1:13" ht="33.75" customHeight="1" x14ac:dyDescent="0.35">
      <c r="A28" s="20" t="s">
        <v>90</v>
      </c>
      <c r="B28" s="20"/>
      <c r="C28" s="15"/>
      <c r="D28" s="15"/>
      <c r="E28" s="15"/>
      <c r="F28" s="15"/>
      <c r="G28" s="15"/>
      <c r="H28" s="15"/>
      <c r="I28" s="15"/>
      <c r="J28" s="15"/>
      <c r="K28" s="15"/>
      <c r="L28" s="18"/>
      <c r="M28" s="23"/>
    </row>
    <row r="29" spans="1:13" ht="33.75" hidden="1" customHeight="1" x14ac:dyDescent="0.35">
      <c r="A29" s="20" t="s">
        <v>91</v>
      </c>
      <c r="B29" s="20"/>
      <c r="C29" s="15"/>
      <c r="D29" s="15"/>
      <c r="E29" s="15"/>
      <c r="F29" s="15"/>
      <c r="G29" s="15"/>
      <c r="H29" s="15"/>
      <c r="I29" s="15"/>
      <c r="J29" s="15"/>
      <c r="K29" s="15"/>
      <c r="L29" s="18"/>
      <c r="M29" s="23"/>
    </row>
    <row r="30" spans="1:13" ht="12.75" hidden="1" x14ac:dyDescent="0.35">
      <c r="A30" s="2" t="s">
        <v>61</v>
      </c>
      <c r="D30" s="25"/>
      <c r="E30" s="25"/>
      <c r="F30" s="25"/>
      <c r="G30" s="25"/>
      <c r="H30" s="25"/>
    </row>
    <row r="31" spans="1:13" ht="12.75" x14ac:dyDescent="0.35">
      <c r="D31" s="25"/>
      <c r="E31" s="25"/>
      <c r="F31" s="25"/>
      <c r="G31" s="25"/>
      <c r="H31" s="25"/>
    </row>
    <row r="32" spans="1:13" ht="12.75" hidden="1" x14ac:dyDescent="0.35">
      <c r="A32" s="2" t="s">
        <v>62</v>
      </c>
      <c r="D32" s="25"/>
      <c r="E32" s="25"/>
      <c r="F32" s="25"/>
      <c r="G32" s="25"/>
      <c r="H32" s="25"/>
    </row>
    <row r="33" spans="1:8" ht="12.75" hidden="1" x14ac:dyDescent="0.35">
      <c r="A33" s="2" t="s">
        <v>62</v>
      </c>
      <c r="D33" s="25"/>
      <c r="E33" s="25"/>
      <c r="F33" s="25"/>
      <c r="G33" s="25"/>
      <c r="H33" s="25"/>
    </row>
    <row r="34" spans="1:8" hidden="1" x14ac:dyDescent="0.35">
      <c r="A34" s="2" t="s">
        <v>63</v>
      </c>
    </row>
    <row r="36" spans="1:8" ht="33.75" customHeight="1" x14ac:dyDescent="0.35"/>
    <row r="37" spans="1:8" ht="33.75" customHeight="1" x14ac:dyDescent="0.35"/>
    <row r="38" spans="1:8" ht="33.75" customHeight="1" x14ac:dyDescent="0.35"/>
    <row r="39" spans="1:8" ht="33.75" customHeight="1" x14ac:dyDescent="0.35"/>
    <row r="40" spans="1:8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BFF2-3688-4745-9659-54FB8DD3850E}">
  <sheetPr>
    <tabColor rgb="FF0300FF"/>
    <pageSetUpPr fitToPage="1"/>
  </sheetPr>
  <dimension ref="A1:M46"/>
  <sheetViews>
    <sheetView tabSelected="1" view="pageBreakPreview" topLeftCell="C3" zoomScale="90" zoomScaleNormal="100" zoomScaleSheetLayoutView="90" workbookViewId="0">
      <selection activeCell="K30" sqref="K30"/>
    </sheetView>
  </sheetViews>
  <sheetFormatPr defaultColWidth="9.1328125" defaultRowHeight="11.65" x14ac:dyDescent="0.35"/>
  <cols>
    <col min="1" max="1" width="55.86328125" style="2" hidden="1" customWidth="1"/>
    <col min="2" max="2" width="14.3984375" style="2" hidden="1" customWidth="1"/>
    <col min="3" max="3" width="20.73046875" style="1" customWidth="1"/>
    <col min="4" max="5" width="45" style="1" bestFit="1" customWidth="1"/>
    <col min="6" max="6" width="34.1328125" style="1" bestFit="1" customWidth="1"/>
    <col min="7" max="7" width="24.86328125" style="1" bestFit="1" customWidth="1"/>
    <col min="8" max="8" width="24.86328125" style="1" customWidth="1"/>
    <col min="9" max="9" width="23.3984375" style="1" customWidth="1"/>
    <col min="10" max="10" width="26.265625" style="1" bestFit="1" customWidth="1"/>
    <col min="11" max="11" width="33.3984375" style="1" bestFit="1" customWidth="1"/>
    <col min="12" max="12" width="20.1328125" style="1" customWidth="1"/>
    <col min="13" max="13" width="20.59765625" style="1" customWidth="1"/>
    <col min="14" max="16384" width="9.132812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3.75" hidden="1" customHeight="1" x14ac:dyDescent="0.35">
      <c r="A10" s="24" t="s">
        <v>65</v>
      </c>
      <c r="B10" s="20"/>
      <c r="C10" s="15"/>
      <c r="D10" s="15"/>
      <c r="E10" s="15"/>
      <c r="F10" s="15"/>
      <c r="G10" s="15"/>
      <c r="H10" s="15"/>
      <c r="I10" s="16"/>
      <c r="J10" s="15"/>
      <c r="K10" s="16"/>
      <c r="L10" s="18"/>
      <c r="M10" s="23"/>
    </row>
    <row r="11" spans="1:13" ht="33.75" hidden="1" customHeight="1" x14ac:dyDescent="0.35">
      <c r="A11" s="20" t="s">
        <v>66</v>
      </c>
      <c r="B11" s="20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23"/>
    </row>
    <row r="12" spans="1:13" ht="39.75" hidden="1" customHeight="1" x14ac:dyDescent="0.35">
      <c r="A12" s="20" t="s">
        <v>67</v>
      </c>
      <c r="B12" s="20"/>
      <c r="C12" s="9" t="s">
        <v>68</v>
      </c>
      <c r="D12" s="11" t="s">
        <v>68</v>
      </c>
      <c r="E12" s="11" t="s">
        <v>68</v>
      </c>
      <c r="F12" s="11" t="s">
        <v>68</v>
      </c>
      <c r="G12" s="12" t="s">
        <v>68</v>
      </c>
      <c r="H12" s="12" t="s">
        <v>68</v>
      </c>
      <c r="I12" s="13" t="s">
        <v>23</v>
      </c>
      <c r="J12" s="12" t="s">
        <v>23</v>
      </c>
      <c r="K12" s="13" t="s">
        <v>68</v>
      </c>
      <c r="L12" s="14" t="e">
        <f>EOMONTH(G12, 6)</f>
        <v>#VALUE!</v>
      </c>
      <c r="M12" s="21" t="s">
        <v>69</v>
      </c>
    </row>
    <row r="13" spans="1:13" ht="39.75" hidden="1" customHeight="1" x14ac:dyDescent="0.35">
      <c r="A13" s="20" t="s">
        <v>70</v>
      </c>
      <c r="B13" s="20"/>
      <c r="C13" s="26"/>
      <c r="D13" s="26"/>
      <c r="E13" s="26"/>
      <c r="F13" s="26"/>
      <c r="G13" s="27"/>
      <c r="H13" s="27"/>
      <c r="I13" s="28"/>
      <c r="J13" s="27"/>
      <c r="K13" s="26"/>
      <c r="L13" s="29"/>
      <c r="M13" s="30"/>
    </row>
    <row r="14" spans="1:13" ht="33.75" hidden="1" customHeight="1" x14ac:dyDescent="0.35">
      <c r="A14" s="20" t="s">
        <v>71</v>
      </c>
      <c r="B14" s="20"/>
      <c r="C14" s="15"/>
      <c r="D14" s="15"/>
      <c r="E14" s="15"/>
      <c r="F14" s="15"/>
      <c r="G14" s="15"/>
      <c r="H14" s="15"/>
      <c r="I14" s="16"/>
      <c r="J14" s="17"/>
      <c r="K14" s="15"/>
      <c r="L14" s="18"/>
      <c r="M14" s="23"/>
    </row>
    <row r="15" spans="1:13" ht="33.75" hidden="1" customHeight="1" x14ac:dyDescent="0.35">
      <c r="A15" s="20" t="s">
        <v>72</v>
      </c>
      <c r="B15" s="20"/>
      <c r="C15" s="15"/>
      <c r="D15" s="15"/>
      <c r="E15" s="15"/>
      <c r="F15" s="15"/>
      <c r="G15" s="15"/>
      <c r="H15" s="15"/>
      <c r="I15" s="15"/>
      <c r="J15" s="15"/>
      <c r="K15" s="15"/>
      <c r="L15" s="18"/>
      <c r="M15" s="23"/>
    </row>
    <row r="16" spans="1:13" ht="33.75" hidden="1" customHeight="1" x14ac:dyDescent="0.35">
      <c r="A16" s="20" t="s">
        <v>73</v>
      </c>
      <c r="B16" s="20"/>
      <c r="C16" s="15"/>
      <c r="D16" s="15"/>
      <c r="E16" s="15"/>
      <c r="F16" s="15"/>
      <c r="G16" s="15"/>
      <c r="H16" s="15"/>
      <c r="I16" s="15"/>
      <c r="J16" s="15"/>
      <c r="K16" s="15"/>
      <c r="L16" s="18"/>
      <c r="M16" s="23"/>
    </row>
    <row r="17" spans="1:13" hidden="1" x14ac:dyDescent="0.35">
      <c r="A17" s="2" t="s">
        <v>74</v>
      </c>
    </row>
    <row r="18" spans="1:13" ht="33.75" hidden="1" customHeight="1" x14ac:dyDescent="0.35">
      <c r="A18" s="20" t="s">
        <v>75</v>
      </c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8"/>
      <c r="M18" s="23"/>
    </row>
    <row r="19" spans="1:13" ht="39.75" customHeight="1" x14ac:dyDescent="0.35">
      <c r="A19" s="20" t="s">
        <v>39</v>
      </c>
      <c r="B19" s="20"/>
      <c r="C19" s="9" t="s">
        <v>76</v>
      </c>
      <c r="D19" s="11" t="s">
        <v>77</v>
      </c>
      <c r="E19" s="11" t="s">
        <v>77</v>
      </c>
      <c r="F19" s="11" t="s">
        <v>56</v>
      </c>
      <c r="G19" s="12">
        <v>44287</v>
      </c>
      <c r="H19" s="12" t="s">
        <v>17</v>
      </c>
      <c r="I19" s="13" t="s">
        <v>23</v>
      </c>
      <c r="J19" s="12" t="s">
        <v>23</v>
      </c>
      <c r="K19" s="13">
        <v>8.9999999999999998E-4</v>
      </c>
      <c r="L19" s="14">
        <f>EDATE(G19,6)</f>
        <v>44470</v>
      </c>
      <c r="M19" s="21" t="s">
        <v>43</v>
      </c>
    </row>
    <row r="20" spans="1:13" ht="39.75" hidden="1" customHeight="1" x14ac:dyDescent="0.35">
      <c r="A20" s="20" t="s">
        <v>78</v>
      </c>
      <c r="B20" s="20"/>
      <c r="C20" s="26"/>
      <c r="D20" s="26"/>
      <c r="E20" s="26"/>
      <c r="F20" s="26"/>
      <c r="G20" s="27"/>
      <c r="H20" s="27"/>
      <c r="I20" s="28"/>
      <c r="J20" s="27"/>
      <c r="K20" s="26"/>
      <c r="L20" s="29"/>
      <c r="M20" s="30"/>
    </row>
    <row r="21" spans="1:13" ht="33.75" customHeight="1" x14ac:dyDescent="0.35">
      <c r="A21" s="24" t="s">
        <v>79</v>
      </c>
      <c r="B21" s="20"/>
      <c r="C21" s="15"/>
      <c r="D21" s="15"/>
      <c r="E21" s="15"/>
      <c r="F21" s="15"/>
      <c r="G21" s="15"/>
      <c r="H21" s="15"/>
      <c r="I21" s="16">
        <v>9.7999999999999997E-3</v>
      </c>
      <c r="J21" s="17">
        <v>44014</v>
      </c>
      <c r="K21" s="16"/>
      <c r="L21" s="18"/>
      <c r="M21" s="23"/>
    </row>
    <row r="22" spans="1:13" ht="33.75" customHeight="1" x14ac:dyDescent="0.35">
      <c r="A22" s="24" t="s">
        <v>80</v>
      </c>
      <c r="B22" s="20"/>
      <c r="C22" s="15"/>
      <c r="D22" s="15"/>
      <c r="E22" s="15"/>
      <c r="F22" s="15"/>
      <c r="G22" s="15"/>
      <c r="H22" s="15"/>
      <c r="I22" s="16">
        <v>1.06E-2</v>
      </c>
      <c r="J22" s="17">
        <v>44106</v>
      </c>
      <c r="K22" s="16"/>
      <c r="L22" s="18"/>
      <c r="M22" s="23"/>
    </row>
    <row r="23" spans="1:13" ht="33.75" customHeight="1" x14ac:dyDescent="0.35">
      <c r="A23" s="24" t="s">
        <v>81</v>
      </c>
      <c r="B23" s="20"/>
      <c r="C23" s="15"/>
      <c r="D23" s="15"/>
      <c r="E23" s="15"/>
      <c r="F23" s="15"/>
      <c r="G23" s="15"/>
      <c r="H23" s="15"/>
      <c r="I23" s="16">
        <v>1.04E-2</v>
      </c>
      <c r="J23" s="17">
        <v>44201</v>
      </c>
      <c r="K23" s="16"/>
      <c r="L23" s="18"/>
      <c r="M23" s="23"/>
    </row>
    <row r="24" spans="1:13" ht="33.75" customHeight="1" x14ac:dyDescent="0.35">
      <c r="A24" s="20" t="s">
        <v>82</v>
      </c>
      <c r="B24" s="20"/>
      <c r="C24" s="15"/>
      <c r="D24" s="15"/>
      <c r="E24" s="15"/>
      <c r="F24" s="15"/>
      <c r="G24" s="15"/>
      <c r="H24" s="15"/>
      <c r="I24" s="16">
        <v>1.8800000000000001E-2</v>
      </c>
      <c r="J24" s="17">
        <v>44292</v>
      </c>
      <c r="K24" s="15"/>
      <c r="L24" s="18"/>
      <c r="M24" s="23"/>
    </row>
    <row r="25" spans="1:13" ht="33.75" customHeight="1" x14ac:dyDescent="0.35">
      <c r="A25" s="20" t="s">
        <v>83</v>
      </c>
      <c r="B25" s="20"/>
      <c r="C25" s="15"/>
      <c r="D25" s="15"/>
      <c r="E25" s="15"/>
      <c r="F25" s="15"/>
      <c r="G25" s="15"/>
      <c r="H25" s="15"/>
      <c r="I25" s="15"/>
      <c r="J25" s="15"/>
      <c r="K25" s="15"/>
      <c r="L25" s="18"/>
      <c r="M25" s="23"/>
    </row>
    <row r="26" spans="1:13" ht="33.75" hidden="1" customHeight="1" x14ac:dyDescent="0.35">
      <c r="A26" s="20" t="s">
        <v>84</v>
      </c>
      <c r="B26" s="20"/>
      <c r="C26" s="15"/>
      <c r="D26" s="15"/>
      <c r="E26" s="15"/>
      <c r="F26" s="15"/>
      <c r="G26" s="15"/>
      <c r="H26" s="15"/>
      <c r="I26" s="15"/>
      <c r="J26" s="15"/>
      <c r="K26" s="15"/>
      <c r="L26" s="18"/>
      <c r="M26" s="23"/>
    </row>
    <row r="27" spans="1:13" ht="33.75" hidden="1" customHeight="1" x14ac:dyDescent="0.35">
      <c r="A27" s="20" t="s">
        <v>44</v>
      </c>
      <c r="B27" s="20"/>
      <c r="C27" s="15"/>
      <c r="D27" s="15"/>
      <c r="E27" s="15"/>
      <c r="F27" s="15"/>
      <c r="G27" s="15"/>
      <c r="H27" s="15"/>
      <c r="I27" s="15"/>
      <c r="J27" s="15"/>
      <c r="K27" s="15"/>
      <c r="L27" s="18"/>
      <c r="M27" s="23"/>
    </row>
    <row r="28" spans="1:13" ht="39.75" customHeight="1" x14ac:dyDescent="0.35">
      <c r="A28" s="20" t="s">
        <v>45</v>
      </c>
      <c r="B28" s="20"/>
      <c r="C28" s="9" t="s">
        <v>85</v>
      </c>
      <c r="D28" s="11" t="s">
        <v>77</v>
      </c>
      <c r="E28" s="11" t="s">
        <v>77</v>
      </c>
      <c r="F28" s="11" t="s">
        <v>47</v>
      </c>
      <c r="G28" s="12">
        <v>44287</v>
      </c>
      <c r="H28" s="12" t="s">
        <v>17</v>
      </c>
      <c r="I28" s="13" t="s">
        <v>23</v>
      </c>
      <c r="J28" s="12" t="s">
        <v>23</v>
      </c>
      <c r="K28" s="13">
        <v>1.9E-3</v>
      </c>
      <c r="L28" s="14">
        <f>EDATE(G28,6)</f>
        <v>44470</v>
      </c>
      <c r="M28" s="21" t="s">
        <v>43</v>
      </c>
    </row>
    <row r="29" spans="1:13" ht="39.75" hidden="1" customHeight="1" x14ac:dyDescent="0.35">
      <c r="A29" s="20" t="s">
        <v>86</v>
      </c>
      <c r="B29" s="20"/>
      <c r="C29" s="26"/>
      <c r="D29" s="26"/>
      <c r="E29" s="26"/>
      <c r="F29" s="26"/>
      <c r="G29" s="27"/>
      <c r="H29" s="27"/>
      <c r="I29" s="28"/>
      <c r="J29" s="27"/>
      <c r="K29" s="26"/>
      <c r="L29" s="29"/>
      <c r="M29" s="30"/>
    </row>
    <row r="30" spans="1:13" ht="33.75" customHeight="1" x14ac:dyDescent="0.35">
      <c r="A30" s="24" t="s">
        <v>48</v>
      </c>
      <c r="B30" s="20"/>
      <c r="C30" s="15"/>
      <c r="D30" s="15"/>
      <c r="E30" s="15"/>
      <c r="F30" s="15"/>
      <c r="G30" s="15"/>
      <c r="H30" s="15"/>
      <c r="I30" s="16">
        <v>1.0200000000000001E-2</v>
      </c>
      <c r="J30" s="17">
        <v>44014</v>
      </c>
      <c r="K30" s="16"/>
      <c r="L30" s="18"/>
      <c r="M30" s="23"/>
    </row>
    <row r="31" spans="1:13" ht="33.75" customHeight="1" x14ac:dyDescent="0.35">
      <c r="A31" s="24" t="s">
        <v>87</v>
      </c>
      <c r="B31" s="20"/>
      <c r="C31" s="15"/>
      <c r="D31" s="15"/>
      <c r="E31" s="15"/>
      <c r="F31" s="15"/>
      <c r="G31" s="15"/>
      <c r="H31" s="15"/>
      <c r="I31" s="16">
        <v>1.15E-2</v>
      </c>
      <c r="J31" s="17">
        <v>44106</v>
      </c>
      <c r="K31" s="16"/>
      <c r="L31" s="18"/>
      <c r="M31" s="23"/>
    </row>
    <row r="32" spans="1:13" ht="33.75" customHeight="1" x14ac:dyDescent="0.35">
      <c r="A32" s="24" t="s">
        <v>88</v>
      </c>
      <c r="B32" s="20"/>
      <c r="C32" s="15"/>
      <c r="D32" s="15"/>
      <c r="E32" s="15"/>
      <c r="F32" s="15"/>
      <c r="G32" s="15"/>
      <c r="H32" s="15"/>
      <c r="I32" s="16">
        <v>1.1299999999999999E-2</v>
      </c>
      <c r="J32" s="17">
        <v>44201</v>
      </c>
      <c r="K32" s="16"/>
      <c r="L32" s="18"/>
      <c r="M32" s="23"/>
    </row>
    <row r="33" spans="1:13" ht="33.75" customHeight="1" x14ac:dyDescent="0.35">
      <c r="A33" s="20" t="s">
        <v>89</v>
      </c>
      <c r="B33" s="20"/>
      <c r="C33" s="15"/>
      <c r="D33" s="15"/>
      <c r="E33" s="15"/>
      <c r="F33" s="15"/>
      <c r="G33" s="15"/>
      <c r="H33" s="15"/>
      <c r="I33" s="16">
        <v>2.0299999999999999E-2</v>
      </c>
      <c r="J33" s="17">
        <v>44292</v>
      </c>
      <c r="K33" s="15"/>
      <c r="L33" s="18"/>
      <c r="M33" s="23"/>
    </row>
    <row r="34" spans="1:13" ht="33.75" customHeight="1" x14ac:dyDescent="0.35">
      <c r="A34" s="20" t="s">
        <v>90</v>
      </c>
      <c r="B34" s="20"/>
      <c r="C34" s="15"/>
      <c r="D34" s="15"/>
      <c r="E34" s="15"/>
      <c r="F34" s="15"/>
      <c r="G34" s="15"/>
      <c r="H34" s="15"/>
      <c r="I34" s="15"/>
      <c r="J34" s="15"/>
      <c r="K34" s="15"/>
      <c r="L34" s="18"/>
      <c r="M34" s="23"/>
    </row>
    <row r="35" spans="1:13" ht="33.75" hidden="1" customHeight="1" x14ac:dyDescent="0.35">
      <c r="A35" s="20" t="s">
        <v>91</v>
      </c>
      <c r="B35" s="20"/>
      <c r="C35" s="15"/>
      <c r="D35" s="15"/>
      <c r="E35" s="15"/>
      <c r="F35" s="15"/>
      <c r="G35" s="15"/>
      <c r="H35" s="15"/>
      <c r="I35" s="15"/>
      <c r="J35" s="15"/>
      <c r="K35" s="15"/>
      <c r="L35" s="18"/>
      <c r="M35" s="23"/>
    </row>
    <row r="36" spans="1:13" ht="12.75" hidden="1" x14ac:dyDescent="0.35">
      <c r="A36" s="2" t="s">
        <v>61</v>
      </c>
      <c r="D36" s="25"/>
      <c r="E36" s="25"/>
      <c r="F36" s="25"/>
      <c r="G36" s="25"/>
      <c r="H36" s="25"/>
    </row>
    <row r="37" spans="1:13" ht="12.75" x14ac:dyDescent="0.35">
      <c r="D37" s="25"/>
      <c r="E37" s="25"/>
      <c r="F37" s="25"/>
      <c r="G37" s="25"/>
      <c r="H37" s="25"/>
    </row>
    <row r="38" spans="1:13" ht="12.75" hidden="1" x14ac:dyDescent="0.35">
      <c r="A38" s="2" t="s">
        <v>62</v>
      </c>
      <c r="D38" s="25"/>
      <c r="E38" s="25"/>
      <c r="F38" s="25"/>
      <c r="G38" s="25"/>
      <c r="H38" s="25"/>
    </row>
    <row r="39" spans="1:13" ht="12.75" hidden="1" x14ac:dyDescent="0.35">
      <c r="A39" s="2" t="s">
        <v>62</v>
      </c>
      <c r="D39" s="25"/>
      <c r="E39" s="25"/>
      <c r="F39" s="25"/>
      <c r="G39" s="25"/>
      <c r="H39" s="25"/>
    </row>
    <row r="40" spans="1:13" hidden="1" x14ac:dyDescent="0.35">
      <c r="A40" s="2" t="s">
        <v>63</v>
      </c>
    </row>
    <row r="42" spans="1:13" ht="33.75" customHeight="1" x14ac:dyDescent="0.35"/>
    <row r="43" spans="1:13" ht="33.75" customHeight="1" x14ac:dyDescent="0.35"/>
    <row r="44" spans="1:13" ht="33.75" customHeight="1" x14ac:dyDescent="0.35"/>
    <row r="45" spans="1:13" ht="33.75" customHeight="1" x14ac:dyDescent="0.35"/>
    <row r="46" spans="1:13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BA69-904A-4456-8A5F-EBE23190D561}">
  <sheetPr>
    <tabColor rgb="FF0300FF"/>
    <pageSetUpPr fitToPage="1"/>
  </sheetPr>
  <dimension ref="A1:M31"/>
  <sheetViews>
    <sheetView view="pageBreakPreview" topLeftCell="D11" zoomScale="90" zoomScaleNormal="100" zoomScaleSheetLayoutView="90" workbookViewId="0">
      <selection activeCell="E17" sqref="E17"/>
    </sheetView>
  </sheetViews>
  <sheetFormatPr defaultColWidth="9.1328125" defaultRowHeight="11.65" x14ac:dyDescent="0.35"/>
  <cols>
    <col min="1" max="1" width="55.86328125" style="2" hidden="1" customWidth="1"/>
    <col min="2" max="2" width="14.3984375" style="2" hidden="1" customWidth="1"/>
    <col min="3" max="3" width="20.73046875" style="1" customWidth="1"/>
    <col min="4" max="4" width="33.86328125" style="1" customWidth="1"/>
    <col min="5" max="5" width="36.73046875" style="1" customWidth="1"/>
    <col min="6" max="6" width="30.3984375" style="1" customWidth="1"/>
    <col min="7" max="7" width="24.86328125" style="1" bestFit="1" customWidth="1"/>
    <col min="8" max="8" width="24.86328125" style="1" customWidth="1"/>
    <col min="9" max="9" width="23.3984375" style="1" customWidth="1"/>
    <col min="10" max="10" width="26.265625" style="1" bestFit="1" customWidth="1"/>
    <col min="11" max="11" width="33.3984375" style="1" bestFit="1" customWidth="1"/>
    <col min="12" max="12" width="20.1328125" style="1" customWidth="1"/>
    <col min="13" max="13" width="20.265625" style="1" customWidth="1"/>
    <col min="14" max="16384" width="9.132812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9.75" customHeight="1" x14ac:dyDescent="0.35">
      <c r="A10" s="20" t="s">
        <v>39</v>
      </c>
      <c r="B10" s="20"/>
      <c r="C10" s="9" t="s">
        <v>40</v>
      </c>
      <c r="D10" s="10" t="s">
        <v>41</v>
      </c>
      <c r="E10" s="10" t="s">
        <v>41</v>
      </c>
      <c r="F10" s="10" t="s">
        <v>42</v>
      </c>
      <c r="G10" s="12">
        <v>44355</v>
      </c>
      <c r="H10" s="12" t="s">
        <v>17</v>
      </c>
      <c r="I10" s="13" t="s">
        <v>18</v>
      </c>
      <c r="J10" s="12" t="s">
        <v>19</v>
      </c>
      <c r="K10" s="13">
        <v>0</v>
      </c>
      <c r="L10" s="14">
        <f>EDATE(G10,6)</f>
        <v>44538</v>
      </c>
      <c r="M10" s="21" t="s">
        <v>20</v>
      </c>
    </row>
    <row r="11" spans="1:13" ht="33.75" customHeight="1" x14ac:dyDescent="0.35">
      <c r="A11" s="20" t="s">
        <v>44</v>
      </c>
      <c r="B11" s="20"/>
      <c r="C11" s="15"/>
      <c r="D11" s="22"/>
      <c r="E11" s="22"/>
      <c r="F11" s="22"/>
      <c r="G11" s="15"/>
      <c r="H11" s="15"/>
      <c r="I11" s="15"/>
      <c r="J11" s="15"/>
      <c r="K11" s="15"/>
      <c r="L11" s="18"/>
      <c r="M11" s="23"/>
    </row>
    <row r="12" spans="1:13" ht="39.75" customHeight="1" x14ac:dyDescent="0.35">
      <c r="A12" s="20" t="s">
        <v>45</v>
      </c>
      <c r="B12" s="20"/>
      <c r="C12" s="9" t="s">
        <v>46</v>
      </c>
      <c r="D12" s="10" t="s">
        <v>41</v>
      </c>
      <c r="E12" s="10" t="s">
        <v>41</v>
      </c>
      <c r="F12" s="10" t="s">
        <v>47</v>
      </c>
      <c r="G12" s="12">
        <v>44355</v>
      </c>
      <c r="H12" s="12" t="s">
        <v>17</v>
      </c>
      <c r="I12" s="13" t="s">
        <v>18</v>
      </c>
      <c r="J12" s="12" t="s">
        <v>19</v>
      </c>
      <c r="K12" s="13">
        <v>0</v>
      </c>
      <c r="L12" s="14">
        <f>EDATE(G12,6)</f>
        <v>44538</v>
      </c>
      <c r="M12" s="21" t="s">
        <v>20</v>
      </c>
    </row>
    <row r="13" spans="1:13" ht="33.75" customHeight="1" x14ac:dyDescent="0.35">
      <c r="A13" s="20" t="s">
        <v>49</v>
      </c>
      <c r="B13" s="20"/>
      <c r="C13" s="15"/>
      <c r="D13" s="22"/>
      <c r="E13" s="22"/>
      <c r="F13" s="22"/>
      <c r="G13" s="15"/>
      <c r="H13" s="15"/>
      <c r="I13" s="15"/>
      <c r="J13" s="15"/>
      <c r="K13" s="15"/>
      <c r="L13" s="18"/>
      <c r="M13" s="23"/>
    </row>
    <row r="14" spans="1:13" ht="39.75" customHeight="1" x14ac:dyDescent="0.35">
      <c r="A14" s="20" t="s">
        <v>50</v>
      </c>
      <c r="B14" s="20"/>
      <c r="C14" s="9" t="s">
        <v>51</v>
      </c>
      <c r="D14" s="10" t="s">
        <v>41</v>
      </c>
      <c r="E14" s="10" t="s">
        <v>41</v>
      </c>
      <c r="F14" s="10" t="s">
        <v>52</v>
      </c>
      <c r="G14" s="12">
        <v>44355</v>
      </c>
      <c r="H14" s="12" t="s">
        <v>17</v>
      </c>
      <c r="I14" s="13" t="s">
        <v>18</v>
      </c>
      <c r="J14" s="12" t="s">
        <v>19</v>
      </c>
      <c r="K14" s="13">
        <v>0</v>
      </c>
      <c r="L14" s="14">
        <f>EDATE(G14,6)</f>
        <v>44538</v>
      </c>
      <c r="M14" s="21" t="s">
        <v>20</v>
      </c>
    </row>
    <row r="15" spans="1:13" ht="33.75" customHeight="1" x14ac:dyDescent="0.35">
      <c r="A15" s="20" t="s">
        <v>53</v>
      </c>
      <c r="B15" s="20"/>
      <c r="C15" s="15"/>
      <c r="D15" s="22"/>
      <c r="E15" s="22"/>
      <c r="F15" s="22"/>
      <c r="G15" s="15"/>
      <c r="H15" s="15"/>
      <c r="I15" s="15"/>
      <c r="J15" s="15"/>
      <c r="K15" s="15"/>
      <c r="L15" s="18"/>
      <c r="M15" s="23"/>
    </row>
    <row r="16" spans="1:13" ht="39.75" customHeight="1" x14ac:dyDescent="0.35">
      <c r="A16" s="20" t="s">
        <v>54</v>
      </c>
      <c r="B16" s="20"/>
      <c r="C16" s="9" t="s">
        <v>55</v>
      </c>
      <c r="D16" s="10" t="s">
        <v>41</v>
      </c>
      <c r="E16" s="10" t="s">
        <v>41</v>
      </c>
      <c r="F16" s="10" t="s">
        <v>56</v>
      </c>
      <c r="G16" s="12">
        <v>44355</v>
      </c>
      <c r="H16" s="12" t="s">
        <v>17</v>
      </c>
      <c r="I16" s="13" t="s">
        <v>18</v>
      </c>
      <c r="J16" s="12" t="s">
        <v>19</v>
      </c>
      <c r="K16" s="13">
        <v>0</v>
      </c>
      <c r="L16" s="14">
        <f>EDATE(G16,6)</f>
        <v>44538</v>
      </c>
      <c r="M16" s="21" t="s">
        <v>20</v>
      </c>
    </row>
    <row r="17" spans="1:13" ht="39.75" customHeight="1" x14ac:dyDescent="0.35">
      <c r="A17" s="20" t="s">
        <v>64</v>
      </c>
      <c r="B17" s="20"/>
      <c r="C17" s="26"/>
      <c r="D17" s="26"/>
      <c r="E17" s="26"/>
      <c r="F17" s="26"/>
      <c r="G17" s="27"/>
      <c r="H17" s="27"/>
      <c r="I17" s="28"/>
      <c r="J17" s="27"/>
      <c r="K17" s="26"/>
      <c r="L17" s="29"/>
      <c r="M17" s="30"/>
    </row>
    <row r="18" spans="1:13" ht="33.75" customHeight="1" x14ac:dyDescent="0.35">
      <c r="A18" s="20" t="s">
        <v>58</v>
      </c>
      <c r="B18" s="20"/>
      <c r="C18" s="15"/>
      <c r="D18" s="15"/>
      <c r="E18" s="15"/>
      <c r="F18" s="15"/>
      <c r="G18" s="15"/>
      <c r="H18" s="15"/>
      <c r="I18" s="16"/>
      <c r="J18" s="17"/>
      <c r="K18" s="15"/>
      <c r="L18" s="18"/>
      <c r="M18" s="23"/>
    </row>
    <row r="19" spans="1:13" ht="33.75" customHeight="1" x14ac:dyDescent="0.35">
      <c r="A19" s="20" t="s">
        <v>59</v>
      </c>
      <c r="B19" s="20"/>
      <c r="C19" s="15"/>
      <c r="D19" s="15"/>
      <c r="E19" s="15"/>
      <c r="F19" s="15"/>
      <c r="G19" s="15"/>
      <c r="H19" s="15"/>
      <c r="I19" s="15"/>
      <c r="J19" s="15"/>
      <c r="K19" s="15"/>
      <c r="L19" s="18"/>
      <c r="M19" s="23"/>
    </row>
    <row r="20" spans="1:13" ht="33.75" customHeight="1" x14ac:dyDescent="0.35">
      <c r="A20" s="20" t="s">
        <v>60</v>
      </c>
      <c r="B20" s="20"/>
      <c r="C20" s="15"/>
      <c r="D20" s="15"/>
      <c r="E20" s="15"/>
      <c r="F20" s="15"/>
      <c r="G20" s="15"/>
      <c r="H20" s="15"/>
      <c r="I20" s="15"/>
      <c r="J20" s="15"/>
      <c r="K20" s="15"/>
      <c r="L20" s="18"/>
      <c r="M20" s="23"/>
    </row>
    <row r="21" spans="1:13" ht="12.75" x14ac:dyDescent="0.35">
      <c r="A21" s="2" t="s">
        <v>61</v>
      </c>
      <c r="D21" s="25"/>
      <c r="E21" s="25"/>
      <c r="F21" s="25"/>
      <c r="G21" s="25"/>
      <c r="H21" s="25"/>
    </row>
    <row r="22" spans="1:13" ht="12.75" x14ac:dyDescent="0.35">
      <c r="D22" s="25"/>
      <c r="E22" s="25"/>
      <c r="F22" s="25"/>
      <c r="G22" s="25"/>
      <c r="H22" s="25"/>
    </row>
    <row r="23" spans="1:13" ht="12.75" x14ac:dyDescent="0.35">
      <c r="A23" s="2" t="s">
        <v>62</v>
      </c>
      <c r="D23" s="25"/>
      <c r="E23" s="25"/>
      <c r="F23" s="25"/>
      <c r="G23" s="25"/>
      <c r="H23" s="25"/>
    </row>
    <row r="24" spans="1:13" ht="12.75" x14ac:dyDescent="0.35">
      <c r="A24" s="2" t="s">
        <v>62</v>
      </c>
      <c r="D24" s="25"/>
      <c r="E24" s="25"/>
      <c r="F24" s="25"/>
      <c r="G24" s="25"/>
      <c r="H24" s="25"/>
    </row>
    <row r="25" spans="1:13" x14ac:dyDescent="0.35">
      <c r="A25" s="2" t="s">
        <v>63</v>
      </c>
    </row>
    <row r="27" spans="1:13" ht="33.75" customHeight="1" x14ac:dyDescent="0.35"/>
    <row r="28" spans="1:13" ht="33.75" customHeight="1" x14ac:dyDescent="0.35"/>
    <row r="29" spans="1:13" ht="33.75" customHeight="1" x14ac:dyDescent="0.35"/>
    <row r="30" spans="1:13" ht="33.75" customHeight="1" x14ac:dyDescent="0.35"/>
    <row r="31" spans="1:13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CE12-8F04-416A-B9B6-C70434B9DA81}">
  <sheetPr>
    <tabColor rgb="FF0300FF"/>
    <pageSetUpPr fitToPage="1"/>
  </sheetPr>
  <dimension ref="A1:M32"/>
  <sheetViews>
    <sheetView view="pageBreakPreview" topLeftCell="C4" zoomScale="90" zoomScaleNormal="100" zoomScaleSheetLayoutView="90" workbookViewId="0">
      <selection activeCell="G22" sqref="G22"/>
    </sheetView>
  </sheetViews>
  <sheetFormatPr defaultColWidth="9.1328125" defaultRowHeight="11.65" x14ac:dyDescent="0.35"/>
  <cols>
    <col min="1" max="1" width="55.86328125" style="2" hidden="1" customWidth="1"/>
    <col min="2" max="2" width="14.3984375" style="2" hidden="1" customWidth="1"/>
    <col min="3" max="3" width="20.73046875" style="1" customWidth="1"/>
    <col min="4" max="4" width="33.86328125" style="1" customWidth="1"/>
    <col min="5" max="5" width="36.73046875" style="1" customWidth="1"/>
    <col min="6" max="6" width="30.3984375" style="1" customWidth="1"/>
    <col min="7" max="7" width="24.86328125" style="1" bestFit="1" customWidth="1"/>
    <col min="8" max="8" width="24.86328125" style="1" customWidth="1"/>
    <col min="9" max="9" width="23.3984375" style="1" customWidth="1"/>
    <col min="10" max="10" width="26.265625" style="1" bestFit="1" customWidth="1"/>
    <col min="11" max="11" width="33.3984375" style="1" bestFit="1" customWidth="1"/>
    <col min="12" max="12" width="20.1328125" style="1" customWidth="1"/>
    <col min="13" max="13" width="23" style="1" customWidth="1"/>
    <col min="14" max="16384" width="9.132812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38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9.75" customHeight="1" x14ac:dyDescent="0.35">
      <c r="A10" s="20" t="s">
        <v>39</v>
      </c>
      <c r="B10" s="20"/>
      <c r="C10" s="9" t="s">
        <v>40</v>
      </c>
      <c r="D10" s="10" t="s">
        <v>41</v>
      </c>
      <c r="E10" s="10" t="s">
        <v>41</v>
      </c>
      <c r="F10" s="10" t="s">
        <v>42</v>
      </c>
      <c r="G10" s="12">
        <v>44287</v>
      </c>
      <c r="H10" s="12" t="s">
        <v>17</v>
      </c>
      <c r="I10" s="13" t="s">
        <v>18</v>
      </c>
      <c r="J10" s="12" t="s">
        <v>19</v>
      </c>
      <c r="K10" s="13">
        <v>0</v>
      </c>
      <c r="L10" s="14">
        <f>EDATE(G10,6)</f>
        <v>44470</v>
      </c>
      <c r="M10" s="21" t="s">
        <v>43</v>
      </c>
    </row>
    <row r="11" spans="1:13" ht="33.75" customHeight="1" x14ac:dyDescent="0.35">
      <c r="A11" s="20" t="s">
        <v>44</v>
      </c>
      <c r="B11" s="20"/>
      <c r="C11" s="15"/>
      <c r="D11" s="22"/>
      <c r="E11" s="22"/>
      <c r="F11" s="22"/>
      <c r="G11" s="15"/>
      <c r="H11" s="15"/>
      <c r="I11" s="15"/>
      <c r="J11" s="15"/>
      <c r="K11" s="15"/>
      <c r="L11" s="18"/>
      <c r="M11" s="23"/>
    </row>
    <row r="12" spans="1:13" ht="39.75" customHeight="1" x14ac:dyDescent="0.35">
      <c r="A12" s="20" t="s">
        <v>45</v>
      </c>
      <c r="B12" s="20"/>
      <c r="C12" s="9" t="s">
        <v>46</v>
      </c>
      <c r="D12" s="10" t="s">
        <v>41</v>
      </c>
      <c r="E12" s="10" t="s">
        <v>41</v>
      </c>
      <c r="F12" s="10" t="s">
        <v>47</v>
      </c>
      <c r="G12" s="12">
        <v>44287</v>
      </c>
      <c r="H12" s="12" t="s">
        <v>17</v>
      </c>
      <c r="I12" s="13" t="s">
        <v>23</v>
      </c>
      <c r="J12" s="12" t="s">
        <v>23</v>
      </c>
      <c r="K12" s="13">
        <v>0</v>
      </c>
      <c r="L12" s="14">
        <f>EDATE(G12,6)</f>
        <v>44470</v>
      </c>
      <c r="M12" s="21" t="s">
        <v>43</v>
      </c>
    </row>
    <row r="13" spans="1:13" ht="33.75" customHeight="1" x14ac:dyDescent="0.35">
      <c r="A13" s="24" t="s">
        <v>48</v>
      </c>
      <c r="B13" s="20"/>
      <c r="C13" s="15"/>
      <c r="D13" s="22"/>
      <c r="E13" s="22"/>
      <c r="F13" s="22"/>
      <c r="G13" s="15"/>
      <c r="H13" s="15"/>
      <c r="I13" s="16">
        <v>2.9999999999999997E-4</v>
      </c>
      <c r="J13" s="17">
        <v>44106</v>
      </c>
      <c r="K13" s="16"/>
      <c r="L13" s="18"/>
      <c r="M13" s="23"/>
    </row>
    <row r="14" spans="1:13" ht="33.75" customHeight="1" x14ac:dyDescent="0.35">
      <c r="A14" s="20" t="s">
        <v>49</v>
      </c>
      <c r="B14" s="20"/>
      <c r="C14" s="15"/>
      <c r="D14" s="22"/>
      <c r="E14" s="22"/>
      <c r="F14" s="22"/>
      <c r="G14" s="15"/>
      <c r="H14" s="15"/>
      <c r="I14" s="15"/>
      <c r="J14" s="15"/>
      <c r="K14" s="15"/>
      <c r="L14" s="18"/>
      <c r="M14" s="23"/>
    </row>
    <row r="15" spans="1:13" ht="39.75" customHeight="1" x14ac:dyDescent="0.35">
      <c r="A15" s="20" t="s">
        <v>50</v>
      </c>
      <c r="B15" s="20"/>
      <c r="C15" s="9" t="s">
        <v>51</v>
      </c>
      <c r="D15" s="10" t="s">
        <v>41</v>
      </c>
      <c r="E15" s="10" t="s">
        <v>41</v>
      </c>
      <c r="F15" s="10" t="s">
        <v>52</v>
      </c>
      <c r="G15" s="12">
        <v>44287</v>
      </c>
      <c r="H15" s="12" t="s">
        <v>17</v>
      </c>
      <c r="I15" s="13" t="s">
        <v>18</v>
      </c>
      <c r="J15" s="12" t="s">
        <v>19</v>
      </c>
      <c r="K15" s="13">
        <v>0</v>
      </c>
      <c r="L15" s="14">
        <f>EDATE(G15,6)</f>
        <v>44470</v>
      </c>
      <c r="M15" s="21" t="s">
        <v>43</v>
      </c>
    </row>
    <row r="16" spans="1:13" ht="33.75" customHeight="1" x14ac:dyDescent="0.35">
      <c r="A16" s="20" t="s">
        <v>53</v>
      </c>
      <c r="B16" s="20"/>
      <c r="C16" s="15"/>
      <c r="D16" s="22"/>
      <c r="E16" s="22"/>
      <c r="F16" s="22"/>
      <c r="G16" s="15"/>
      <c r="H16" s="15"/>
      <c r="I16" s="15"/>
      <c r="J16" s="15"/>
      <c r="K16" s="15"/>
      <c r="L16" s="18"/>
      <c r="M16" s="23"/>
    </row>
    <row r="17" spans="1:13" ht="39.75" customHeight="1" x14ac:dyDescent="0.35">
      <c r="A17" s="20" t="s">
        <v>54</v>
      </c>
      <c r="B17" s="20"/>
      <c r="C17" s="9" t="s">
        <v>55</v>
      </c>
      <c r="D17" s="10" t="s">
        <v>41</v>
      </c>
      <c r="E17" s="10" t="s">
        <v>41</v>
      </c>
      <c r="F17" s="10" t="s">
        <v>56</v>
      </c>
      <c r="G17" s="12">
        <v>44287</v>
      </c>
      <c r="H17" s="12" t="s">
        <v>17</v>
      </c>
      <c r="I17" s="13" t="s">
        <v>18</v>
      </c>
      <c r="J17" s="12" t="s">
        <v>19</v>
      </c>
      <c r="K17" s="13">
        <v>1.4E-2</v>
      </c>
      <c r="L17" s="14">
        <f>EDATE(G17,6)</f>
        <v>44470</v>
      </c>
      <c r="M17" s="21" t="s">
        <v>43</v>
      </c>
    </row>
    <row r="18" spans="1:13" ht="33.75" customHeight="1" x14ac:dyDescent="0.35">
      <c r="A18" s="24" t="s">
        <v>57</v>
      </c>
      <c r="B18" s="20"/>
      <c r="C18" s="15"/>
      <c r="D18" s="15"/>
      <c r="E18" s="15"/>
      <c r="F18" s="15"/>
      <c r="G18" s="15"/>
      <c r="H18" s="15"/>
      <c r="I18" s="16"/>
      <c r="J18" s="15"/>
      <c r="K18" s="16"/>
      <c r="L18" s="18"/>
      <c r="M18" s="23"/>
    </row>
    <row r="19" spans="1:13" ht="33.75" customHeight="1" x14ac:dyDescent="0.35">
      <c r="A19" s="20" t="s">
        <v>58</v>
      </c>
      <c r="B19" s="20"/>
      <c r="C19" s="15"/>
      <c r="D19" s="15"/>
      <c r="E19" s="15"/>
      <c r="F19" s="15"/>
      <c r="G19" s="15"/>
      <c r="H19" s="15"/>
      <c r="I19" s="16"/>
      <c r="J19" s="17"/>
      <c r="K19" s="15"/>
      <c r="L19" s="18"/>
      <c r="M19" s="23"/>
    </row>
    <row r="20" spans="1:13" ht="33.75" customHeight="1" x14ac:dyDescent="0.35">
      <c r="A20" s="20" t="s">
        <v>59</v>
      </c>
      <c r="B20" s="20"/>
      <c r="C20" s="15"/>
      <c r="D20" s="15"/>
      <c r="E20" s="15"/>
      <c r="F20" s="15"/>
      <c r="G20" s="15"/>
      <c r="H20" s="15"/>
      <c r="I20" s="15"/>
      <c r="J20" s="15"/>
      <c r="K20" s="15"/>
      <c r="L20" s="18"/>
      <c r="M20" s="23"/>
    </row>
    <row r="21" spans="1:13" ht="33.75" customHeight="1" x14ac:dyDescent="0.35">
      <c r="A21" s="20" t="s">
        <v>60</v>
      </c>
      <c r="B21" s="20"/>
      <c r="C21" s="15"/>
      <c r="D21" s="15"/>
      <c r="E21" s="15"/>
      <c r="F21" s="15"/>
      <c r="G21" s="15"/>
      <c r="H21" s="15"/>
      <c r="I21" s="15"/>
      <c r="J21" s="15"/>
      <c r="K21" s="15"/>
      <c r="L21" s="18"/>
      <c r="M21" s="23"/>
    </row>
    <row r="22" spans="1:13" ht="12.75" x14ac:dyDescent="0.35">
      <c r="A22" s="2" t="s">
        <v>61</v>
      </c>
      <c r="D22" s="25"/>
      <c r="E22" s="25"/>
      <c r="F22" s="25"/>
      <c r="G22" s="25"/>
      <c r="H22" s="25"/>
    </row>
    <row r="23" spans="1:13" ht="12.75" x14ac:dyDescent="0.35">
      <c r="D23" s="25"/>
      <c r="E23" s="25"/>
      <c r="F23" s="25"/>
      <c r="G23" s="25"/>
      <c r="H23" s="25"/>
    </row>
    <row r="24" spans="1:13" ht="12.75" x14ac:dyDescent="0.35">
      <c r="A24" s="2" t="s">
        <v>62</v>
      </c>
      <c r="D24" s="25"/>
      <c r="E24" s="25"/>
      <c r="F24" s="25"/>
      <c r="G24" s="25"/>
      <c r="H24" s="25"/>
    </row>
    <row r="25" spans="1:13" ht="12.75" x14ac:dyDescent="0.35">
      <c r="A25" s="2" t="s">
        <v>62</v>
      </c>
      <c r="D25" s="25"/>
      <c r="E25" s="25"/>
      <c r="F25" s="25"/>
      <c r="G25" s="25"/>
      <c r="H25" s="25"/>
    </row>
    <row r="26" spans="1:13" x14ac:dyDescent="0.35">
      <c r="A26" s="2" t="s">
        <v>63</v>
      </c>
    </row>
    <row r="28" spans="1:13" ht="33.75" customHeight="1" x14ac:dyDescent="0.35"/>
    <row r="29" spans="1:13" ht="33.75" customHeight="1" x14ac:dyDescent="0.35"/>
    <row r="30" spans="1:13" ht="33.75" customHeight="1" x14ac:dyDescent="0.35"/>
    <row r="31" spans="1:13" ht="33.75" customHeight="1" x14ac:dyDescent="0.35"/>
    <row r="32" spans="1:13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CF93-94ED-42B9-8CE9-7E0A9E3E9E9E}">
  <sheetPr>
    <tabColor rgb="FF0300FF"/>
    <pageSetUpPr fitToPage="1"/>
  </sheetPr>
  <dimension ref="A1:K15"/>
  <sheetViews>
    <sheetView view="pageBreakPreview" zoomScale="90" zoomScaleNormal="100" zoomScaleSheetLayoutView="90" workbookViewId="0">
      <selection activeCell="L5" sqref="L5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f ca="1">TODAY()</f>
        <v>44622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14</v>
      </c>
      <c r="B8" s="10" t="s">
        <v>15</v>
      </c>
      <c r="C8" s="10" t="s">
        <v>15</v>
      </c>
      <c r="D8" s="11" t="s">
        <v>16</v>
      </c>
      <c r="E8" s="12">
        <v>44326</v>
      </c>
      <c r="F8" s="12" t="s">
        <v>17</v>
      </c>
      <c r="G8" s="13" t="s">
        <v>18</v>
      </c>
      <c r="H8" s="12" t="s">
        <v>19</v>
      </c>
      <c r="I8" s="13">
        <v>4.7000000000000002E-3</v>
      </c>
      <c r="J8" s="14">
        <v>44510</v>
      </c>
      <c r="K8" s="14" t="s">
        <v>20</v>
      </c>
    </row>
    <row r="9" spans="1:11" ht="33.75" customHeight="1" x14ac:dyDescent="0.35">
      <c r="A9" s="15"/>
      <c r="B9" s="15"/>
      <c r="C9" s="15"/>
      <c r="D9" s="15"/>
      <c r="E9" s="15"/>
      <c r="F9" s="15"/>
      <c r="G9" s="16"/>
      <c r="H9" s="17"/>
      <c r="I9" s="16"/>
      <c r="J9" s="18"/>
      <c r="K9" s="18"/>
    </row>
    <row r="10" spans="1:11" ht="39.75" customHeight="1" x14ac:dyDescent="0.35">
      <c r="A10" s="9" t="s">
        <v>21</v>
      </c>
      <c r="B10" s="10" t="s">
        <v>15</v>
      </c>
      <c r="C10" s="10" t="s">
        <v>15</v>
      </c>
      <c r="D10" s="11" t="s">
        <v>22</v>
      </c>
      <c r="E10" s="12">
        <v>44326</v>
      </c>
      <c r="F10" s="12" t="s">
        <v>17</v>
      </c>
      <c r="G10" s="13" t="s">
        <v>23</v>
      </c>
      <c r="H10" s="12" t="s">
        <v>23</v>
      </c>
      <c r="I10" s="13">
        <v>2.9999999999999997E-4</v>
      </c>
      <c r="J10" s="14">
        <v>44510</v>
      </c>
      <c r="K10" s="14" t="s">
        <v>20</v>
      </c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4.1999999999999997E-3</v>
      </c>
      <c r="H11" s="17">
        <v>44229</v>
      </c>
      <c r="I11" s="16"/>
      <c r="J11" s="18"/>
      <c r="K11" s="18"/>
    </row>
    <row r="12" spans="1:11" ht="33.75" customHeight="1" x14ac:dyDescent="0.35">
      <c r="A12" s="15"/>
      <c r="B12" s="15"/>
      <c r="C12" s="15"/>
      <c r="D12" s="15"/>
      <c r="E12" s="15"/>
      <c r="F12" s="15"/>
      <c r="G12" s="16"/>
      <c r="H12" s="17"/>
      <c r="I12" s="15"/>
      <c r="J12" s="18"/>
      <c r="K12" s="18"/>
    </row>
    <row r="13" spans="1:11" ht="33.75" customHeight="1" x14ac:dyDescent="0.35"/>
    <row r="14" spans="1:11" ht="33.75" customHeight="1" x14ac:dyDescent="0.35"/>
    <row r="15" spans="1:11" ht="33.75" customHeight="1" x14ac:dyDescent="0.35"/>
  </sheetData>
  <dataConsolidate/>
  <mergeCells count="1">
    <mergeCell ref="I1:K6"/>
  </mergeCell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0149-7369-4FFD-90AE-D4573A2C17D1}">
  <sheetPr>
    <tabColor rgb="FF0300FF"/>
    <pageSetUpPr fitToPage="1"/>
  </sheetPr>
  <dimension ref="A1:K18"/>
  <sheetViews>
    <sheetView view="pageBreakPreview" zoomScale="90" zoomScaleNormal="100" zoomScaleSheetLayoutView="90" workbookViewId="0">
      <selection activeCell="B10" sqref="B10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v>44501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35">
      <c r="J8" s="2"/>
    </row>
    <row r="9" spans="1:11" ht="39.75" customHeight="1" x14ac:dyDescent="0.35">
      <c r="A9" s="9" t="s">
        <v>127</v>
      </c>
      <c r="B9" s="10" t="s">
        <v>128</v>
      </c>
      <c r="C9" s="10" t="s">
        <v>128</v>
      </c>
      <c r="D9" s="11" t="s">
        <v>22</v>
      </c>
      <c r="E9" s="12">
        <v>44378</v>
      </c>
      <c r="F9" s="12" t="s">
        <v>17</v>
      </c>
      <c r="G9" s="13" t="s">
        <v>23</v>
      </c>
      <c r="H9" s="12" t="s">
        <v>23</v>
      </c>
      <c r="I9" s="13">
        <v>0</v>
      </c>
      <c r="J9" s="14">
        <v>44562</v>
      </c>
      <c r="K9" s="31" t="s">
        <v>43</v>
      </c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8.0999999999999996E-3</v>
      </c>
      <c r="H10" s="17">
        <v>44106</v>
      </c>
      <c r="I10" s="16"/>
      <c r="J10" s="18"/>
      <c r="K10" s="32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8.0000000000000002E-3</v>
      </c>
      <c r="H11" s="17">
        <v>44201</v>
      </c>
      <c r="I11" s="16"/>
      <c r="J11" s="18"/>
      <c r="K11" s="32"/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7.3000000000000001E-3</v>
      </c>
      <c r="H12" s="17">
        <v>44292</v>
      </c>
      <c r="I12" s="16"/>
      <c r="J12" s="18"/>
      <c r="K12" s="32"/>
    </row>
    <row r="13" spans="1:11" ht="33.75" customHeight="1" x14ac:dyDescent="0.35">
      <c r="A13" s="15"/>
      <c r="B13" s="15"/>
      <c r="C13" s="15"/>
      <c r="D13" s="15"/>
      <c r="E13" s="15"/>
      <c r="F13" s="15"/>
      <c r="G13" s="16">
        <v>7.4000000000000003E-3</v>
      </c>
      <c r="H13" s="17">
        <v>44379</v>
      </c>
      <c r="I13" s="16"/>
      <c r="J13" s="18"/>
      <c r="K13" s="32"/>
    </row>
    <row r="14" spans="1:11" ht="39.75" customHeight="1" x14ac:dyDescent="0.35">
      <c r="A14" s="9" t="s">
        <v>129</v>
      </c>
      <c r="B14" s="10" t="s">
        <v>128</v>
      </c>
      <c r="C14" s="10" t="s">
        <v>128</v>
      </c>
      <c r="D14" s="11" t="s">
        <v>16</v>
      </c>
      <c r="E14" s="12">
        <v>44378</v>
      </c>
      <c r="F14" s="12" t="s">
        <v>17</v>
      </c>
      <c r="G14" s="13" t="s">
        <v>23</v>
      </c>
      <c r="H14" s="12" t="s">
        <v>23</v>
      </c>
      <c r="I14" s="13">
        <v>0</v>
      </c>
      <c r="J14" s="14">
        <v>44562</v>
      </c>
      <c r="K14" s="31" t="s">
        <v>43</v>
      </c>
    </row>
    <row r="15" spans="1:11" ht="33.75" customHeight="1" x14ac:dyDescent="0.35">
      <c r="A15" s="15"/>
      <c r="B15" s="15"/>
      <c r="C15" s="15"/>
      <c r="D15" s="15"/>
      <c r="E15" s="15"/>
      <c r="F15" s="15"/>
      <c r="G15" s="16">
        <v>9.4200000000000006E-2</v>
      </c>
      <c r="H15" s="17">
        <v>44106</v>
      </c>
      <c r="I15" s="16"/>
      <c r="J15" s="18"/>
      <c r="K15" s="32"/>
    </row>
    <row r="16" spans="1:11" ht="33.75" customHeight="1" x14ac:dyDescent="0.35">
      <c r="A16" s="15"/>
      <c r="B16" s="15"/>
      <c r="C16" s="15"/>
      <c r="D16" s="15"/>
      <c r="E16" s="15"/>
      <c r="F16" s="15"/>
      <c r="G16" s="16">
        <v>9.2799999999999994E-2</v>
      </c>
      <c r="H16" s="17">
        <v>44201</v>
      </c>
      <c r="I16" s="16"/>
      <c r="J16" s="18"/>
      <c r="K16" s="32"/>
    </row>
    <row r="17" spans="1:11" ht="33.75" customHeight="1" x14ac:dyDescent="0.35">
      <c r="A17" s="15"/>
      <c r="B17" s="15"/>
      <c r="C17" s="15"/>
      <c r="D17" s="15"/>
      <c r="E17" s="15"/>
      <c r="F17" s="15"/>
      <c r="G17" s="16">
        <v>8.43E-2</v>
      </c>
      <c r="H17" s="17">
        <v>44292</v>
      </c>
      <c r="I17" s="16"/>
      <c r="J17" s="18"/>
      <c r="K17" s="32"/>
    </row>
    <row r="18" spans="1:11" ht="33.75" customHeight="1" x14ac:dyDescent="0.35">
      <c r="A18" s="15"/>
      <c r="B18" s="15"/>
      <c r="C18" s="15"/>
      <c r="D18" s="15"/>
      <c r="E18" s="15"/>
      <c r="F18" s="15"/>
      <c r="G18" s="16">
        <v>8.5999999999999993E-2</v>
      </c>
      <c r="H18" s="17">
        <v>44379</v>
      </c>
      <c r="I18" s="16"/>
      <c r="J18" s="18"/>
      <c r="K18" s="32"/>
    </row>
  </sheetData>
  <mergeCells count="1">
    <mergeCell ref="I1:K6"/>
  </mergeCells>
  <dataValidations count="1">
    <dataValidation type="list" allowBlank="1" showInputMessage="1" showErrorMessage="1" sqref="K9:K18" xr:uid="{3A46FF9F-4413-45C6-AD33-4C4EF4A84526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1661E-3EF1-4184-94C1-4F2F77CC7AE7}">
  <sheetPr>
    <tabColor rgb="FF0300FF"/>
    <pageSetUpPr fitToPage="1"/>
  </sheetPr>
  <dimension ref="A1:M30"/>
  <sheetViews>
    <sheetView view="pageBreakPreview" topLeftCell="A8" zoomScale="90" zoomScaleNormal="100" zoomScaleSheetLayoutView="90" workbookViewId="0">
      <selection activeCell="K8" sqref="K8"/>
    </sheetView>
  </sheetViews>
  <sheetFormatPr defaultColWidth="9.1328125" defaultRowHeight="11.65" x14ac:dyDescent="0.35"/>
  <cols>
    <col min="1" max="1" width="21.73046875" style="1" customWidth="1"/>
    <col min="2" max="3" width="45.86328125" style="1" bestFit="1" customWidth="1"/>
    <col min="4" max="4" width="18.59765625" style="1" bestFit="1" customWidth="1"/>
    <col min="5" max="5" width="21.1328125" style="1" bestFit="1" customWidth="1"/>
    <col min="6" max="6" width="19.73046875" style="1" bestFit="1" customWidth="1"/>
    <col min="7" max="7" width="25.59765625" style="1" bestFit="1" customWidth="1"/>
    <col min="8" max="8" width="23.1328125" style="1" bestFit="1" customWidth="1"/>
    <col min="9" max="9" width="34.86328125" style="1" bestFit="1" customWidth="1"/>
    <col min="10" max="10" width="26.73046875" style="1" bestFit="1" customWidth="1"/>
    <col min="11" max="11" width="22.86328125" style="1" bestFit="1" customWidth="1"/>
    <col min="12" max="12" width="51" style="2" bestFit="1" customWidth="1"/>
    <col min="13" max="13" width="19.73046875" style="2" bestFit="1" customWidth="1"/>
    <col min="14" max="16384" width="9.1328125" style="2"/>
  </cols>
  <sheetData>
    <row r="1" spans="1:13" ht="12.75" hidden="1" x14ac:dyDescent="0.35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9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K1" s="1" t="s">
        <v>123</v>
      </c>
      <c r="L1" s="2" t="s">
        <v>118</v>
      </c>
      <c r="M1" s="2" t="s">
        <v>63</v>
      </c>
    </row>
    <row r="2" spans="1:13" ht="12.75" customHeight="1" x14ac:dyDescent="0.35">
      <c r="I2" s="33" t="s">
        <v>0</v>
      </c>
      <c r="J2" s="33"/>
      <c r="K2" s="33"/>
    </row>
    <row r="3" spans="1:13" ht="13.15" x14ac:dyDescent="0.4">
      <c r="A3" s="3" t="s">
        <v>1</v>
      </c>
      <c r="I3" s="33"/>
      <c r="J3" s="33"/>
      <c r="K3" s="33"/>
    </row>
    <row r="4" spans="1:13" x14ac:dyDescent="0.35">
      <c r="I4" s="33"/>
      <c r="J4" s="33"/>
      <c r="K4" s="33"/>
    </row>
    <row r="5" spans="1:13" ht="13.15" x14ac:dyDescent="0.4">
      <c r="A5" s="4" t="s">
        <v>2</v>
      </c>
      <c r="B5" s="5">
        <f ca="1">TODAY()</f>
        <v>44622</v>
      </c>
      <c r="I5" s="33"/>
      <c r="J5" s="33"/>
      <c r="K5" s="33"/>
    </row>
    <row r="6" spans="1:13" x14ac:dyDescent="0.35">
      <c r="I6" s="33"/>
      <c r="J6" s="33"/>
      <c r="K6" s="33"/>
    </row>
    <row r="7" spans="1:13" x14ac:dyDescent="0.35">
      <c r="A7" s="6"/>
      <c r="B7" s="6"/>
      <c r="I7" s="33"/>
      <c r="J7" s="33"/>
      <c r="K7" s="33"/>
    </row>
    <row r="8" spans="1:13" s="8" customFormat="1" ht="78.75" x14ac:dyDescent="0.4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</row>
    <row r="10" spans="1:13" ht="39.75" customHeight="1" x14ac:dyDescent="0.35">
      <c r="A10" s="9" t="s">
        <v>124</v>
      </c>
      <c r="B10" s="11" t="s">
        <v>125</v>
      </c>
      <c r="C10" s="11" t="s">
        <v>125</v>
      </c>
      <c r="D10" s="11" t="s">
        <v>105</v>
      </c>
      <c r="E10" s="12">
        <v>44355</v>
      </c>
      <c r="F10" s="12" t="s">
        <v>17</v>
      </c>
      <c r="G10" s="13" t="s">
        <v>23</v>
      </c>
      <c r="H10" s="12" t="s">
        <v>23</v>
      </c>
      <c r="I10" s="13">
        <v>0</v>
      </c>
      <c r="J10" s="14">
        <f>EDATE(E10,6)</f>
        <v>44538</v>
      </c>
      <c r="K10" s="31" t="s">
        <v>20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6">
        <v>9.5999999999999992E-3</v>
      </c>
      <c r="H11" s="17">
        <v>44167</v>
      </c>
      <c r="I11" s="16"/>
      <c r="J11" s="18"/>
      <c r="K11" s="32"/>
    </row>
    <row r="12" spans="1:13" ht="33.75" customHeight="1" x14ac:dyDescent="0.35">
      <c r="A12" s="15"/>
      <c r="B12" s="15"/>
      <c r="C12" s="15"/>
      <c r="D12" s="15"/>
      <c r="E12" s="15"/>
      <c r="F12" s="15"/>
      <c r="G12" s="16">
        <v>8.6999999999999994E-3</v>
      </c>
      <c r="H12" s="17">
        <v>44257</v>
      </c>
      <c r="I12" s="16"/>
      <c r="J12" s="18"/>
      <c r="K12" s="32"/>
    </row>
    <row r="13" spans="1:13" ht="33.75" customHeight="1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8"/>
      <c r="K13" s="32"/>
    </row>
    <row r="14" spans="1:13" ht="39.75" customHeight="1" x14ac:dyDescent="0.35">
      <c r="A14" s="9" t="s">
        <v>126</v>
      </c>
      <c r="B14" s="11" t="s">
        <v>125</v>
      </c>
      <c r="C14" s="11" t="s">
        <v>125</v>
      </c>
      <c r="D14" s="11" t="s">
        <v>107</v>
      </c>
      <c r="E14" s="12">
        <v>44355</v>
      </c>
      <c r="F14" s="12" t="s">
        <v>17</v>
      </c>
      <c r="G14" s="13" t="s">
        <v>23</v>
      </c>
      <c r="H14" s="12" t="s">
        <v>23</v>
      </c>
      <c r="I14" s="13">
        <v>5.9999999999999995E-4</v>
      </c>
      <c r="J14" s="14">
        <f>EDATE(E14,6)</f>
        <v>44538</v>
      </c>
      <c r="K14" s="31" t="s">
        <v>20</v>
      </c>
    </row>
    <row r="15" spans="1:13" ht="33.75" customHeight="1" x14ac:dyDescent="0.35">
      <c r="A15" s="15"/>
      <c r="B15" s="15"/>
      <c r="C15" s="15"/>
      <c r="D15" s="15"/>
      <c r="E15" s="15"/>
      <c r="F15" s="15"/>
      <c r="G15" s="16">
        <v>7.4000000000000003E-3</v>
      </c>
      <c r="H15" s="17">
        <v>44167</v>
      </c>
      <c r="I15" s="16"/>
      <c r="J15" s="18"/>
      <c r="K15" s="32"/>
    </row>
    <row r="16" spans="1:13" ht="33.75" customHeight="1" x14ac:dyDescent="0.35">
      <c r="A16" s="15"/>
      <c r="B16" s="15"/>
      <c r="C16" s="15"/>
      <c r="D16" s="15"/>
      <c r="E16" s="15"/>
      <c r="F16" s="15"/>
      <c r="G16" s="16">
        <v>6.7999999999999996E-3</v>
      </c>
      <c r="H16" s="17">
        <v>44257</v>
      </c>
      <c r="I16" s="16"/>
      <c r="J16" s="18"/>
      <c r="K16" s="32"/>
    </row>
    <row r="17" spans="1:11" ht="33.75" customHeight="1" x14ac:dyDescent="0.35">
      <c r="A17" s="15"/>
      <c r="B17" s="15"/>
      <c r="C17" s="15"/>
      <c r="D17" s="15"/>
      <c r="E17" s="15"/>
      <c r="F17" s="15"/>
      <c r="G17" s="16"/>
      <c r="H17" s="17"/>
      <c r="I17" s="15"/>
      <c r="J17" s="18"/>
      <c r="K17" s="32"/>
    </row>
    <row r="18" spans="1:11" ht="33.75" customHeigh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8"/>
      <c r="K18" s="32"/>
    </row>
    <row r="19" spans="1:11" ht="33.7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8"/>
      <c r="K19" s="32"/>
    </row>
    <row r="20" spans="1:11" ht="12.75" x14ac:dyDescent="0.35">
      <c r="B20" s="25"/>
      <c r="C20" s="25"/>
      <c r="D20" s="25"/>
      <c r="E20" s="25"/>
      <c r="F20" s="25"/>
    </row>
    <row r="21" spans="1:11" ht="12.75" x14ac:dyDescent="0.35">
      <c r="B21" s="25"/>
      <c r="C21" s="25"/>
      <c r="D21" s="25"/>
      <c r="E21" s="25"/>
      <c r="F21" s="25"/>
    </row>
    <row r="22" spans="1:11" ht="12.75" x14ac:dyDescent="0.35">
      <c r="B22" s="25"/>
      <c r="C22" s="25"/>
      <c r="D22" s="25"/>
      <c r="E22" s="25"/>
      <c r="F22" s="25"/>
    </row>
    <row r="23" spans="1:11" ht="12.75" x14ac:dyDescent="0.35">
      <c r="B23" s="25"/>
      <c r="C23" s="25"/>
      <c r="D23" s="25"/>
      <c r="E23" s="25"/>
      <c r="F23" s="25"/>
    </row>
    <row r="26" spans="1:11" ht="33.75" customHeight="1" x14ac:dyDescent="0.35"/>
    <row r="27" spans="1:11" ht="33.75" customHeight="1" x14ac:dyDescent="0.35"/>
    <row r="28" spans="1:11" ht="33.75" customHeight="1" x14ac:dyDescent="0.35"/>
    <row r="29" spans="1:11" ht="33.75" customHeight="1" x14ac:dyDescent="0.35"/>
    <row r="30" spans="1:11" ht="33.75" customHeight="1" x14ac:dyDescent="0.35"/>
  </sheetData>
  <mergeCells count="1">
    <mergeCell ref="I2:K7"/>
  </mergeCells>
  <dataValidations count="1">
    <dataValidation type="list" allowBlank="1" showInputMessage="1" showErrorMessage="1" sqref="K10:K16" xr:uid="{7EDC7F4A-F3D7-423A-A31B-6FF38D21D942}">
      <formula1>$K$22:$K$23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127D-4DE2-40B4-8631-D576AC401DC4}">
  <sheetPr>
    <tabColor rgb="FF0300FF"/>
    <pageSetUpPr fitToPage="1"/>
  </sheetPr>
  <dimension ref="A1:M15"/>
  <sheetViews>
    <sheetView view="pageBreakPreview" topLeftCell="A2" zoomScale="90" zoomScaleNormal="100" zoomScaleSheetLayoutView="90" workbookViewId="0">
      <selection activeCell="A2" sqref="A2"/>
    </sheetView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3" ht="12.75" hidden="1" x14ac:dyDescent="0.35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9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L1" s="2" t="s">
        <v>118</v>
      </c>
      <c r="M1" s="2" t="s">
        <v>63</v>
      </c>
    </row>
    <row r="2" spans="1:13" ht="12.75" customHeight="1" x14ac:dyDescent="0.35">
      <c r="I2" s="33" t="s">
        <v>0</v>
      </c>
      <c r="J2" s="33"/>
      <c r="K2" s="33"/>
    </row>
    <row r="3" spans="1:13" ht="13.15" x14ac:dyDescent="0.4">
      <c r="A3" s="3" t="s">
        <v>1</v>
      </c>
      <c r="I3" s="33"/>
      <c r="J3" s="33"/>
      <c r="K3" s="33"/>
    </row>
    <row r="4" spans="1:13" x14ac:dyDescent="0.35">
      <c r="I4" s="33"/>
      <c r="J4" s="33"/>
      <c r="K4" s="33"/>
    </row>
    <row r="5" spans="1:13" ht="13.15" x14ac:dyDescent="0.4">
      <c r="A5" s="4" t="s">
        <v>2</v>
      </c>
      <c r="B5" s="5">
        <f ca="1">TODAY()</f>
        <v>44622</v>
      </c>
      <c r="I5" s="33"/>
      <c r="J5" s="33"/>
      <c r="K5" s="33"/>
    </row>
    <row r="6" spans="1:13" x14ac:dyDescent="0.35">
      <c r="I6" s="33"/>
      <c r="J6" s="33"/>
      <c r="K6" s="33"/>
    </row>
    <row r="7" spans="1:13" x14ac:dyDescent="0.35">
      <c r="A7" s="6"/>
      <c r="B7" s="6"/>
      <c r="I7" s="33"/>
      <c r="J7" s="33"/>
      <c r="K7" s="33"/>
    </row>
    <row r="8" spans="1:13" s="8" customFormat="1" ht="78.75" x14ac:dyDescent="0.4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</row>
    <row r="9" spans="1:13" x14ac:dyDescent="0.35">
      <c r="J9" s="2"/>
      <c r="K9" s="2"/>
    </row>
    <row r="10" spans="1:13" ht="39.75" customHeight="1" x14ac:dyDescent="0.35">
      <c r="A10" s="9" t="s">
        <v>119</v>
      </c>
      <c r="B10" s="10" t="s">
        <v>120</v>
      </c>
      <c r="C10" s="10" t="s">
        <v>120</v>
      </c>
      <c r="D10" s="11" t="s">
        <v>121</v>
      </c>
      <c r="E10" s="12">
        <v>44355</v>
      </c>
      <c r="F10" s="12" t="s">
        <v>17</v>
      </c>
      <c r="G10" s="13" t="s">
        <v>23</v>
      </c>
      <c r="H10" s="12" t="s">
        <v>23</v>
      </c>
      <c r="I10" s="13">
        <v>0</v>
      </c>
      <c r="J10" s="14">
        <f>EDATE(E10, 6)</f>
        <v>44538</v>
      </c>
      <c r="K10" s="14" t="s">
        <v>20</v>
      </c>
    </row>
    <row r="11" spans="1:13" ht="33.75" customHeight="1" x14ac:dyDescent="0.35">
      <c r="A11" s="15"/>
      <c r="B11" s="15"/>
      <c r="C11" s="15"/>
      <c r="D11" s="15"/>
      <c r="E11" s="15"/>
      <c r="F11" s="15"/>
      <c r="G11" s="16">
        <v>6.4000000000000003E-3</v>
      </c>
      <c r="H11" s="17">
        <v>44201</v>
      </c>
      <c r="I11" s="16"/>
      <c r="J11" s="18"/>
      <c r="K11" s="18"/>
    </row>
    <row r="12" spans="1:13" ht="33.75" customHeight="1" x14ac:dyDescent="0.35">
      <c r="A12" s="15"/>
      <c r="B12" s="15"/>
      <c r="C12" s="15"/>
      <c r="D12" s="15"/>
      <c r="E12" s="15"/>
      <c r="F12" s="15"/>
      <c r="G12" s="16"/>
      <c r="H12" s="17"/>
      <c r="I12" s="16"/>
      <c r="J12" s="18"/>
      <c r="K12" s="18"/>
    </row>
    <row r="13" spans="1:13" ht="39.75" customHeight="1" x14ac:dyDescent="0.35">
      <c r="A13" s="9" t="s">
        <v>122</v>
      </c>
      <c r="B13" s="10" t="s">
        <v>120</v>
      </c>
      <c r="C13" s="10" t="s">
        <v>120</v>
      </c>
      <c r="D13" s="11" t="s">
        <v>22</v>
      </c>
      <c r="E13" s="12">
        <v>44355</v>
      </c>
      <c r="F13" s="12" t="s">
        <v>17</v>
      </c>
      <c r="G13" s="13" t="s">
        <v>23</v>
      </c>
      <c r="H13" s="12" t="s">
        <v>23</v>
      </c>
      <c r="I13" s="13">
        <v>0</v>
      </c>
      <c r="J13" s="14">
        <f>EDATE(E13, 6)</f>
        <v>44538</v>
      </c>
      <c r="K13" s="14" t="s">
        <v>20</v>
      </c>
    </row>
    <row r="14" spans="1:13" ht="33.75" customHeight="1" x14ac:dyDescent="0.35">
      <c r="A14" s="15"/>
      <c r="B14" s="15"/>
      <c r="C14" s="15"/>
      <c r="D14" s="15"/>
      <c r="E14" s="15"/>
      <c r="F14" s="15"/>
      <c r="G14" s="16">
        <v>6.6E-3</v>
      </c>
      <c r="H14" s="17">
        <v>44201</v>
      </c>
      <c r="I14" s="16"/>
      <c r="J14" s="18"/>
      <c r="K14" s="18"/>
    </row>
    <row r="15" spans="1:13" ht="33.75" customHeight="1" x14ac:dyDescent="0.35">
      <c r="A15" s="15"/>
      <c r="B15" s="15"/>
      <c r="C15" s="15"/>
      <c r="D15" s="15"/>
      <c r="E15" s="15"/>
      <c r="F15" s="15"/>
      <c r="G15" s="16"/>
      <c r="H15" s="17"/>
      <c r="I15" s="16"/>
      <c r="J15" s="18"/>
      <c r="K15" s="18"/>
    </row>
  </sheetData>
  <mergeCells count="1">
    <mergeCell ref="I2:K7"/>
  </mergeCell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859C-D71E-41D4-B6DF-324F97EEFF7E}">
  <sheetPr>
    <tabColor rgb="FF0300FF"/>
    <pageSetUpPr fitToPage="1"/>
  </sheetPr>
  <dimension ref="A1:M27"/>
  <sheetViews>
    <sheetView view="pageBreakPreview" zoomScale="90" zoomScaleNormal="100" zoomScaleSheetLayoutView="90" workbookViewId="0"/>
  </sheetViews>
  <sheetFormatPr defaultColWidth="9.1328125" defaultRowHeight="11.65" x14ac:dyDescent="0.35"/>
  <cols>
    <col min="1" max="1" width="20.73046875" style="1" customWidth="1"/>
    <col min="2" max="2" width="33.86328125" style="1" customWidth="1"/>
    <col min="3" max="3" width="36.73046875" style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hidden="1" customWidth="1"/>
    <col min="14" max="16384" width="9.1328125" style="2"/>
  </cols>
  <sheetData>
    <row r="1" spans="1:11" ht="12.75" customHeight="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v>44603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113</v>
      </c>
      <c r="B8" s="10" t="s">
        <v>114</v>
      </c>
      <c r="C8" s="10" t="s">
        <v>114</v>
      </c>
      <c r="D8" s="11" t="s">
        <v>115</v>
      </c>
      <c r="E8" s="12">
        <v>44470</v>
      </c>
      <c r="F8" s="12" t="s">
        <v>17</v>
      </c>
      <c r="G8" s="13" t="s">
        <v>23</v>
      </c>
      <c r="H8" s="12" t="s">
        <v>23</v>
      </c>
      <c r="I8" s="13">
        <v>0</v>
      </c>
      <c r="J8" s="14">
        <v>44652</v>
      </c>
      <c r="K8" s="31" t="s">
        <v>43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1.34E-2</v>
      </c>
      <c r="H9" s="17">
        <v>44292</v>
      </c>
      <c r="I9" s="16"/>
      <c r="J9" s="18"/>
      <c r="K9" s="32"/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1.54E-2</v>
      </c>
      <c r="H10" s="17">
        <v>44473</v>
      </c>
      <c r="I10" s="16"/>
      <c r="J10" s="18"/>
      <c r="K10" s="32"/>
    </row>
    <row r="11" spans="1:11" ht="39.75" customHeight="1" x14ac:dyDescent="0.35">
      <c r="A11" s="9" t="s">
        <v>116</v>
      </c>
      <c r="B11" s="10" t="s">
        <v>114</v>
      </c>
      <c r="C11" s="10" t="s">
        <v>114</v>
      </c>
      <c r="D11" s="11" t="s">
        <v>117</v>
      </c>
      <c r="E11" s="12">
        <v>44470</v>
      </c>
      <c r="F11" s="12" t="s">
        <v>17</v>
      </c>
      <c r="G11" s="13" t="s">
        <v>23</v>
      </c>
      <c r="H11" s="12" t="s">
        <v>23</v>
      </c>
      <c r="I11" s="13">
        <v>0</v>
      </c>
      <c r="J11" s="14">
        <v>44652</v>
      </c>
      <c r="K11" s="31" t="s">
        <v>43</v>
      </c>
    </row>
    <row r="12" spans="1:11" ht="33.75" customHeight="1" x14ac:dyDescent="0.35">
      <c r="A12" s="15"/>
      <c r="B12" s="15"/>
      <c r="C12" s="15"/>
      <c r="D12" s="15"/>
      <c r="E12" s="15"/>
      <c r="F12" s="15"/>
      <c r="G12" s="16">
        <v>1.1299999999999999E-2</v>
      </c>
      <c r="H12" s="17">
        <v>44292</v>
      </c>
      <c r="I12" s="16"/>
      <c r="J12" s="18"/>
      <c r="K12" s="32"/>
    </row>
    <row r="13" spans="1:11" ht="33.75" customHeight="1" x14ac:dyDescent="0.35">
      <c r="A13" s="15"/>
      <c r="B13" s="15"/>
      <c r="C13" s="15"/>
      <c r="D13" s="15"/>
      <c r="E13" s="15"/>
      <c r="F13" s="15"/>
      <c r="G13" s="16">
        <v>1.2999999999999999E-2</v>
      </c>
      <c r="H13" s="17">
        <v>44473</v>
      </c>
      <c r="I13" s="16"/>
      <c r="J13" s="18"/>
      <c r="K13" s="32"/>
    </row>
    <row r="14" spans="1:11" ht="33.75" customHeight="1" x14ac:dyDescent="0.35">
      <c r="A14" s="15"/>
      <c r="B14" s="15"/>
      <c r="C14" s="15"/>
      <c r="D14" s="15"/>
      <c r="E14" s="15"/>
      <c r="F14" s="15"/>
      <c r="G14" s="16"/>
      <c r="H14" s="17"/>
      <c r="I14" s="15"/>
      <c r="J14" s="18"/>
      <c r="K14" s="32"/>
    </row>
    <row r="15" spans="1:11" ht="33.75" customHeight="1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8"/>
      <c r="K15" s="32"/>
    </row>
    <row r="16" spans="1:11" ht="33.75" hidden="1" customHeight="1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8"/>
      <c r="K16" s="32"/>
    </row>
    <row r="17" spans="2:11" ht="12.75" hidden="1" x14ac:dyDescent="0.35">
      <c r="B17" s="25"/>
      <c r="C17" s="25"/>
      <c r="D17" s="25"/>
      <c r="E17" s="25"/>
      <c r="F17" s="25"/>
    </row>
    <row r="18" spans="2:11" ht="12.75" x14ac:dyDescent="0.35">
      <c r="B18" s="25"/>
      <c r="C18" s="25"/>
      <c r="D18" s="25"/>
      <c r="E18" s="25"/>
      <c r="F18" s="25"/>
    </row>
    <row r="19" spans="2:11" ht="12.75" hidden="1" x14ac:dyDescent="0.35">
      <c r="B19" s="25"/>
      <c r="C19" s="25"/>
      <c r="D19" s="25"/>
      <c r="E19" s="25"/>
      <c r="F19" s="25"/>
      <c r="K19" s="1" t="s">
        <v>43</v>
      </c>
    </row>
    <row r="20" spans="2:11" ht="12.75" hidden="1" x14ac:dyDescent="0.35">
      <c r="B20" s="25"/>
      <c r="C20" s="25"/>
      <c r="D20" s="25"/>
      <c r="E20" s="25"/>
      <c r="F20" s="25"/>
      <c r="K20" s="1" t="s">
        <v>20</v>
      </c>
    </row>
    <row r="21" spans="2:11" hidden="1" x14ac:dyDescent="0.35"/>
    <row r="23" spans="2:11" ht="33.75" customHeight="1" x14ac:dyDescent="0.35"/>
    <row r="24" spans="2:11" ht="33.75" customHeight="1" x14ac:dyDescent="0.35"/>
    <row r="25" spans="2:11" ht="33.75" customHeight="1" x14ac:dyDescent="0.35"/>
    <row r="26" spans="2:11" ht="33.75" customHeight="1" x14ac:dyDescent="0.35"/>
    <row r="27" spans="2:11" ht="33.75" customHeight="1" x14ac:dyDescent="0.35"/>
  </sheetData>
  <mergeCells count="1">
    <mergeCell ref="I1:K6"/>
  </mergeCells>
  <dataValidations count="1">
    <dataValidation type="list" allowBlank="1" showInputMessage="1" showErrorMessage="1" sqref="K8:K13" xr:uid="{BBAA720C-3FE1-4E3D-ADE3-0F1695C3F349}">
      <formula1>$K$19:$K$20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EF04-C836-44C1-B0C3-8F26D52C5300}">
  <sheetPr>
    <tabColor rgb="FF0300FF"/>
    <pageSetUpPr fitToPage="1"/>
  </sheetPr>
  <dimension ref="A1:K11"/>
  <sheetViews>
    <sheetView view="pageBreakPreview" zoomScale="90" zoomScaleNormal="100" zoomScaleSheetLayoutView="90" workbookViewId="0">
      <selection activeCell="C8" sqref="C8"/>
    </sheetView>
  </sheetViews>
  <sheetFormatPr defaultColWidth="9.1328125" defaultRowHeight="11.65" x14ac:dyDescent="0.35"/>
  <cols>
    <col min="1" max="1" width="20.73046875" style="1" customWidth="1"/>
    <col min="2" max="3" width="37.1328125" style="1" bestFit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0" width="20.1328125" style="1" customWidth="1"/>
    <col min="11" max="11" width="25" style="1" customWidth="1"/>
    <col min="12" max="13" width="8" style="2" customWidth="1"/>
    <col min="14" max="16384" width="9.1328125" style="2"/>
  </cols>
  <sheetData>
    <row r="1" spans="1:11" ht="12.75" customHeight="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v>44603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39.75" customHeight="1" x14ac:dyDescent="0.35">
      <c r="A8" s="9" t="s">
        <v>108</v>
      </c>
      <c r="B8" s="11" t="s">
        <v>109</v>
      </c>
      <c r="C8" s="11" t="s">
        <v>109</v>
      </c>
      <c r="D8" s="11" t="s">
        <v>110</v>
      </c>
      <c r="E8" s="12">
        <v>44440</v>
      </c>
      <c r="F8" s="12" t="s">
        <v>17</v>
      </c>
      <c r="G8" s="13" t="s">
        <v>23</v>
      </c>
      <c r="H8" s="12" t="s">
        <v>23</v>
      </c>
      <c r="I8" s="13">
        <v>0</v>
      </c>
      <c r="J8" s="14">
        <v>44621</v>
      </c>
      <c r="K8" s="31" t="s">
        <v>43</v>
      </c>
    </row>
    <row r="9" spans="1:11" ht="33.75" customHeight="1" x14ac:dyDescent="0.35">
      <c r="A9" s="15"/>
      <c r="B9" s="15"/>
      <c r="C9" s="15"/>
      <c r="D9" s="15"/>
      <c r="E9" s="15"/>
      <c r="F9" s="15"/>
      <c r="G9" s="16">
        <v>0.62260000000000004</v>
      </c>
      <c r="H9" s="17">
        <v>44441</v>
      </c>
      <c r="I9" s="16"/>
      <c r="J9" s="18"/>
      <c r="K9" s="32"/>
    </row>
    <row r="10" spans="1:11" ht="39.75" customHeight="1" x14ac:dyDescent="0.35">
      <c r="A10" s="9" t="s">
        <v>111</v>
      </c>
      <c r="B10" s="11" t="s">
        <v>109</v>
      </c>
      <c r="C10" s="11" t="s">
        <v>109</v>
      </c>
      <c r="D10" s="11" t="s">
        <v>112</v>
      </c>
      <c r="E10" s="12">
        <v>44440</v>
      </c>
      <c r="F10" s="12" t="s">
        <v>17</v>
      </c>
      <c r="G10" s="13" t="s">
        <v>23</v>
      </c>
      <c r="H10" s="12" t="s">
        <v>23</v>
      </c>
      <c r="I10" s="13">
        <v>0</v>
      </c>
      <c r="J10" s="14">
        <v>44621</v>
      </c>
      <c r="K10" s="31" t="s">
        <v>43</v>
      </c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2.76E-2</v>
      </c>
      <c r="H11" s="17">
        <v>44441</v>
      </c>
      <c r="I11" s="16"/>
      <c r="J11" s="18"/>
      <c r="K11" s="32"/>
    </row>
  </sheetData>
  <mergeCells count="1">
    <mergeCell ref="I1:K6"/>
  </mergeCells>
  <dataValidations count="1">
    <dataValidation type="list" allowBlank="1" showInputMessage="1" showErrorMessage="1" sqref="K8:K11" xr:uid="{314C5079-8569-42FA-B588-B11EC779414C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3EE4-5FF1-4F5E-8B75-364FD40F465B}">
  <sheetPr>
    <tabColor rgb="FF0300FF"/>
    <pageSetUpPr fitToPage="1"/>
  </sheetPr>
  <dimension ref="A1:K20"/>
  <sheetViews>
    <sheetView view="pageBreakPreview" topLeftCell="A6" zoomScale="90" zoomScaleNormal="100" zoomScaleSheetLayoutView="90" workbookViewId="0">
      <selection activeCell="B33" sqref="B33"/>
    </sheetView>
  </sheetViews>
  <sheetFormatPr defaultColWidth="9.1328125" defaultRowHeight="11.65" x14ac:dyDescent="0.35"/>
  <cols>
    <col min="1" max="1" width="20.73046875" style="1" customWidth="1"/>
    <col min="2" max="3" width="45.86328125" style="1" bestFit="1" customWidth="1"/>
    <col min="4" max="4" width="30.3984375" style="1" customWidth="1"/>
    <col min="5" max="5" width="24.86328125" style="1" bestFit="1" customWidth="1"/>
    <col min="6" max="6" width="24.86328125" style="1" customWidth="1"/>
    <col min="7" max="7" width="23.3984375" style="1" customWidth="1"/>
    <col min="8" max="8" width="26.265625" style="1" bestFit="1" customWidth="1"/>
    <col min="9" max="9" width="33.3984375" style="1" bestFit="1" customWidth="1"/>
    <col min="10" max="11" width="20.1328125" style="1" customWidth="1"/>
    <col min="12" max="13" width="8" style="2" customWidth="1"/>
    <col min="14" max="16384" width="9.1328125" style="2"/>
  </cols>
  <sheetData>
    <row r="1" spans="1:11" x14ac:dyDescent="0.35">
      <c r="I1" s="33" t="s">
        <v>0</v>
      </c>
      <c r="J1" s="33"/>
      <c r="K1" s="33"/>
    </row>
    <row r="2" spans="1:11" ht="13.15" x14ac:dyDescent="0.4">
      <c r="A2" s="3" t="s">
        <v>1</v>
      </c>
      <c r="I2" s="33"/>
      <c r="J2" s="33"/>
      <c r="K2" s="33"/>
    </row>
    <row r="3" spans="1:11" x14ac:dyDescent="0.35">
      <c r="I3" s="33"/>
      <c r="J3" s="33"/>
      <c r="K3" s="33"/>
    </row>
    <row r="4" spans="1:11" ht="13.15" x14ac:dyDescent="0.4">
      <c r="A4" s="4" t="s">
        <v>2</v>
      </c>
      <c r="B4" s="5">
        <f ca="1">TODAY()</f>
        <v>44622</v>
      </c>
      <c r="I4" s="33"/>
      <c r="J4" s="33"/>
      <c r="K4" s="33"/>
    </row>
    <row r="5" spans="1:11" x14ac:dyDescent="0.35">
      <c r="I5" s="33"/>
      <c r="J5" s="33"/>
      <c r="K5" s="33"/>
    </row>
    <row r="6" spans="1:11" x14ac:dyDescent="0.35">
      <c r="A6" s="6"/>
      <c r="B6" s="6"/>
      <c r="I6" s="33"/>
      <c r="J6" s="33"/>
      <c r="K6" s="33"/>
    </row>
    <row r="7" spans="1:11" s="8" customFormat="1" ht="78.75" x14ac:dyDescent="0.4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1" ht="12.75" x14ac:dyDescent="0.35">
      <c r="A8" s="15"/>
      <c r="B8" s="15"/>
      <c r="C8" s="15"/>
      <c r="D8" s="15"/>
      <c r="E8" s="15"/>
      <c r="F8" s="15"/>
      <c r="G8" s="2"/>
      <c r="H8" s="2"/>
      <c r="I8" s="16"/>
      <c r="J8" s="18"/>
      <c r="K8" s="18"/>
    </row>
    <row r="9" spans="1:11" ht="33.75" customHeight="1" x14ac:dyDescent="0.35">
      <c r="A9" s="9" t="s">
        <v>103</v>
      </c>
      <c r="B9" s="11" t="s">
        <v>104</v>
      </c>
      <c r="C9" s="11" t="s">
        <v>104</v>
      </c>
      <c r="D9" s="11" t="s">
        <v>105</v>
      </c>
      <c r="E9" s="12">
        <v>44355</v>
      </c>
      <c r="F9" s="12" t="s">
        <v>17</v>
      </c>
      <c r="G9" s="13" t="s">
        <v>23</v>
      </c>
      <c r="H9" s="12" t="s">
        <v>23</v>
      </c>
      <c r="I9" s="13">
        <v>5.3E-3</v>
      </c>
      <c r="J9" s="14">
        <f>EDATE(E9,6)</f>
        <v>44538</v>
      </c>
      <c r="K9" s="14" t="s">
        <v>20</v>
      </c>
    </row>
    <row r="10" spans="1:11" ht="33.75" customHeight="1" x14ac:dyDescent="0.35">
      <c r="A10" s="15"/>
      <c r="B10" s="15"/>
      <c r="C10" s="15"/>
      <c r="D10" s="15"/>
      <c r="E10" s="15"/>
      <c r="F10" s="15"/>
      <c r="G10" s="16">
        <v>8.0999999999999996E-3</v>
      </c>
      <c r="H10" s="17">
        <v>44167</v>
      </c>
      <c r="I10" s="16"/>
      <c r="J10" s="18"/>
      <c r="K10" s="18"/>
    </row>
    <row r="11" spans="1:11" ht="33.75" customHeight="1" x14ac:dyDescent="0.35">
      <c r="A11" s="15"/>
      <c r="B11" s="15"/>
      <c r="C11" s="15"/>
      <c r="D11" s="15"/>
      <c r="E11" s="15"/>
      <c r="F11" s="15"/>
      <c r="G11" s="16">
        <v>7.7000000000000002E-3</v>
      </c>
      <c r="H11" s="17">
        <v>44257</v>
      </c>
      <c r="I11" s="16"/>
      <c r="J11" s="18"/>
      <c r="K11" s="18"/>
    </row>
    <row r="12" spans="1:11" ht="33.75" customHeight="1" x14ac:dyDescent="0.35">
      <c r="A12" s="9" t="s">
        <v>106</v>
      </c>
      <c r="B12" s="11" t="s">
        <v>104</v>
      </c>
      <c r="C12" s="11" t="s">
        <v>104</v>
      </c>
      <c r="D12" s="11" t="s">
        <v>107</v>
      </c>
      <c r="E12" s="12">
        <v>44355</v>
      </c>
      <c r="F12" s="12" t="s">
        <v>17</v>
      </c>
      <c r="G12" s="13" t="s">
        <v>23</v>
      </c>
      <c r="H12" s="12" t="s">
        <v>23</v>
      </c>
      <c r="I12" s="13">
        <v>0.96309999999999996</v>
      </c>
      <c r="J12" s="14">
        <f>EDATE(E12,6)</f>
        <v>44538</v>
      </c>
      <c r="K12" s="14" t="s">
        <v>20</v>
      </c>
    </row>
    <row r="13" spans="1:11" ht="33.75" customHeight="1" x14ac:dyDescent="0.35">
      <c r="A13" s="15"/>
      <c r="B13" s="15"/>
      <c r="C13" s="15"/>
      <c r="D13" s="15"/>
      <c r="E13" s="15"/>
      <c r="F13" s="15"/>
      <c r="G13" s="16">
        <v>5.1000000000000004E-3</v>
      </c>
      <c r="H13" s="17">
        <v>44167</v>
      </c>
      <c r="I13" s="16"/>
      <c r="J13" s="18"/>
      <c r="K13" s="18"/>
    </row>
    <row r="14" spans="1:11" ht="35.25" customHeight="1" x14ac:dyDescent="0.35">
      <c r="A14" s="15"/>
      <c r="B14" s="15"/>
      <c r="C14" s="15"/>
      <c r="D14" s="15"/>
      <c r="E14" s="15"/>
      <c r="F14" s="15"/>
      <c r="G14" s="16">
        <v>4.4000000000000003E-3</v>
      </c>
      <c r="H14" s="17">
        <v>44257</v>
      </c>
      <c r="I14" s="15"/>
      <c r="J14" s="18"/>
      <c r="K14" s="18"/>
    </row>
    <row r="15" spans="1:11" ht="12.75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8"/>
      <c r="K15" s="18"/>
    </row>
    <row r="16" spans="1:11" ht="12.75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8"/>
      <c r="K16" s="18"/>
    </row>
    <row r="17" spans="2:6" ht="12.75" x14ac:dyDescent="0.35">
      <c r="B17" s="25"/>
      <c r="C17" s="25"/>
      <c r="D17" s="25"/>
      <c r="E17" s="25"/>
      <c r="F17" s="25"/>
    </row>
    <row r="18" spans="2:6" ht="12.75" x14ac:dyDescent="0.35">
      <c r="B18" s="25"/>
      <c r="C18" s="25"/>
      <c r="D18" s="25"/>
      <c r="E18" s="25"/>
      <c r="F18" s="25"/>
    </row>
    <row r="19" spans="2:6" ht="12.75" x14ac:dyDescent="0.35">
      <c r="B19" s="25"/>
      <c r="C19" s="25"/>
      <c r="D19" s="25"/>
      <c r="E19" s="25"/>
      <c r="F19" s="25"/>
    </row>
    <row r="20" spans="2:6" ht="12.75" x14ac:dyDescent="0.35">
      <c r="B20" s="25"/>
      <c r="C20" s="25"/>
      <c r="D20" s="25"/>
      <c r="E20" s="25"/>
      <c r="F20" s="25"/>
    </row>
  </sheetData>
  <mergeCells count="1">
    <mergeCell ref="I1:K6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E547-A9B8-4A58-A84D-AADB563A2D75}">
  <sheetPr>
    <tabColor rgb="FF0300FF"/>
    <pageSetUpPr fitToPage="1"/>
  </sheetPr>
  <dimension ref="A1:M40"/>
  <sheetViews>
    <sheetView view="pageBreakPreview" topLeftCell="C2" zoomScale="90" zoomScaleNormal="100" zoomScaleSheetLayoutView="90" workbookViewId="0">
      <selection activeCell="J22" sqref="J22"/>
    </sheetView>
  </sheetViews>
  <sheetFormatPr defaultColWidth="9.19921875" defaultRowHeight="11.65" x14ac:dyDescent="0.35"/>
  <cols>
    <col min="1" max="1" width="55.796875" style="2" hidden="1" customWidth="1"/>
    <col min="2" max="2" width="14.265625" style="2" hidden="1" customWidth="1"/>
    <col min="3" max="3" width="20.73046875" style="1" customWidth="1"/>
    <col min="4" max="5" width="51.73046875" style="1" bestFit="1" customWidth="1"/>
    <col min="6" max="6" width="34.796875" style="1" bestFit="1" customWidth="1"/>
    <col min="7" max="7" width="24.796875" style="1" bestFit="1" customWidth="1"/>
    <col min="8" max="8" width="24.796875" style="1" customWidth="1"/>
    <col min="9" max="9" width="23.46484375" style="1" customWidth="1"/>
    <col min="10" max="10" width="26.265625" style="1" bestFit="1" customWidth="1"/>
    <col min="11" max="11" width="33.46484375" style="1" bestFit="1" customWidth="1"/>
    <col min="12" max="12" width="20.19921875" style="1" customWidth="1"/>
    <col min="13" max="13" width="20.265625" style="1" customWidth="1"/>
    <col min="14" max="16384" width="9.1992187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3.75" hidden="1" customHeight="1" x14ac:dyDescent="0.35">
      <c r="A10" s="24" t="s">
        <v>65</v>
      </c>
      <c r="B10" s="20"/>
      <c r="C10" s="15"/>
      <c r="D10" s="15"/>
      <c r="E10" s="15"/>
      <c r="F10" s="15"/>
      <c r="G10" s="15"/>
      <c r="H10" s="15"/>
      <c r="I10" s="16"/>
      <c r="J10" s="15"/>
      <c r="K10" s="16"/>
      <c r="L10" s="18"/>
      <c r="M10" s="23"/>
    </row>
    <row r="11" spans="1:13" ht="33.75" hidden="1" customHeight="1" x14ac:dyDescent="0.35">
      <c r="A11" s="20" t="s">
        <v>66</v>
      </c>
      <c r="B11" s="20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23"/>
    </row>
    <row r="12" spans="1:13" ht="39.75" hidden="1" customHeight="1" x14ac:dyDescent="0.35">
      <c r="A12" s="20" t="s">
        <v>67</v>
      </c>
      <c r="B12" s="20"/>
      <c r="C12" s="9" t="s">
        <v>68</v>
      </c>
      <c r="D12" s="11" t="s">
        <v>68</v>
      </c>
      <c r="E12" s="11" t="s">
        <v>68</v>
      </c>
      <c r="F12" s="11" t="s">
        <v>68</v>
      </c>
      <c r="G12" s="12" t="s">
        <v>68</v>
      </c>
      <c r="H12" s="12" t="s">
        <v>68</v>
      </c>
      <c r="I12" s="13" t="s">
        <v>23</v>
      </c>
      <c r="J12" s="12" t="s">
        <v>23</v>
      </c>
      <c r="K12" s="13" t="s">
        <v>68</v>
      </c>
      <c r="L12" s="14" t="e">
        <f>EOMONTH(G12, 6)</f>
        <v>#VALUE!</v>
      </c>
      <c r="M12" s="21" t="s">
        <v>69</v>
      </c>
    </row>
    <row r="13" spans="1:13" ht="39.75" hidden="1" customHeight="1" x14ac:dyDescent="0.35">
      <c r="A13" s="20" t="s">
        <v>70</v>
      </c>
      <c r="B13" s="20"/>
      <c r="C13" s="26"/>
      <c r="D13" s="26"/>
      <c r="E13" s="26"/>
      <c r="F13" s="26"/>
      <c r="G13" s="27"/>
      <c r="H13" s="27"/>
      <c r="I13" s="28"/>
      <c r="J13" s="27"/>
      <c r="K13" s="26"/>
      <c r="L13" s="29"/>
      <c r="M13" s="30"/>
    </row>
    <row r="14" spans="1:13" ht="33.75" hidden="1" customHeight="1" x14ac:dyDescent="0.35">
      <c r="A14" s="20" t="s">
        <v>71</v>
      </c>
      <c r="B14" s="20"/>
      <c r="C14" s="15"/>
      <c r="D14" s="15"/>
      <c r="E14" s="15"/>
      <c r="F14" s="15"/>
      <c r="G14" s="15"/>
      <c r="H14" s="15"/>
      <c r="I14" s="16"/>
      <c r="J14" s="17"/>
      <c r="K14" s="15"/>
      <c r="L14" s="18"/>
      <c r="M14" s="23"/>
    </row>
    <row r="15" spans="1:13" ht="33.75" hidden="1" customHeight="1" x14ac:dyDescent="0.35">
      <c r="A15" s="20" t="s">
        <v>72</v>
      </c>
      <c r="B15" s="20"/>
      <c r="C15" s="15"/>
      <c r="D15" s="15"/>
      <c r="E15" s="15"/>
      <c r="F15" s="15"/>
      <c r="G15" s="15"/>
      <c r="H15" s="15"/>
      <c r="I15" s="15"/>
      <c r="J15" s="15"/>
      <c r="K15" s="15"/>
      <c r="L15" s="18"/>
      <c r="M15" s="23"/>
    </row>
    <row r="16" spans="1:13" ht="33.75" hidden="1" customHeight="1" x14ac:dyDescent="0.35">
      <c r="A16" s="20" t="s">
        <v>73</v>
      </c>
      <c r="B16" s="20"/>
      <c r="C16" s="15"/>
      <c r="D16" s="15"/>
      <c r="E16" s="15"/>
      <c r="F16" s="15"/>
      <c r="G16" s="15"/>
      <c r="H16" s="15"/>
      <c r="I16" s="15"/>
      <c r="J16" s="15"/>
      <c r="K16" s="15"/>
      <c r="L16" s="18"/>
      <c r="M16" s="23"/>
    </row>
    <row r="17" spans="1:13" hidden="1" x14ac:dyDescent="0.35">
      <c r="A17" s="2" t="s">
        <v>74</v>
      </c>
    </row>
    <row r="18" spans="1:13" ht="33.75" hidden="1" customHeight="1" x14ac:dyDescent="0.35">
      <c r="A18" s="20" t="s">
        <v>75</v>
      </c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8"/>
      <c r="M18" s="23"/>
    </row>
    <row r="19" spans="1:13" ht="39.75" customHeight="1" x14ac:dyDescent="0.35">
      <c r="A19" s="20" t="s">
        <v>39</v>
      </c>
      <c r="B19" s="20"/>
      <c r="C19" s="9" t="s">
        <v>92</v>
      </c>
      <c r="D19" s="11" t="s">
        <v>93</v>
      </c>
      <c r="E19" s="11" t="s">
        <v>93</v>
      </c>
      <c r="F19" s="11" t="s">
        <v>94</v>
      </c>
      <c r="G19" s="12">
        <v>44355</v>
      </c>
      <c r="H19" s="12" t="s">
        <v>17</v>
      </c>
      <c r="I19" s="13" t="s">
        <v>18</v>
      </c>
      <c r="J19" s="12" t="s">
        <v>19</v>
      </c>
      <c r="K19" s="13">
        <v>0</v>
      </c>
      <c r="L19" s="14">
        <f>EDATE(G19,6)</f>
        <v>44538</v>
      </c>
      <c r="M19" s="21" t="s">
        <v>20</v>
      </c>
    </row>
    <row r="20" spans="1:13" ht="39.75" hidden="1" customHeight="1" x14ac:dyDescent="0.35">
      <c r="A20" s="20" t="s">
        <v>78</v>
      </c>
      <c r="B20" s="20"/>
      <c r="C20" s="26"/>
      <c r="D20" s="26"/>
      <c r="E20" s="26"/>
      <c r="F20" s="26"/>
      <c r="G20" s="27"/>
      <c r="H20" s="27"/>
      <c r="I20" s="28"/>
      <c r="J20" s="27"/>
      <c r="K20" s="26"/>
      <c r="L20" s="29"/>
      <c r="M20" s="30"/>
    </row>
    <row r="21" spans="1:13" ht="33.75" hidden="1" customHeight="1" x14ac:dyDescent="0.35">
      <c r="A21" s="20" t="s">
        <v>82</v>
      </c>
      <c r="B21" s="20"/>
      <c r="C21" s="15"/>
      <c r="D21" s="15"/>
      <c r="E21" s="15"/>
      <c r="F21" s="15"/>
      <c r="G21" s="15"/>
      <c r="H21" s="15"/>
      <c r="I21" s="16"/>
      <c r="J21" s="17"/>
      <c r="K21" s="15"/>
      <c r="L21" s="18"/>
      <c r="M21" s="23"/>
    </row>
    <row r="22" spans="1:13" ht="33.75" customHeight="1" x14ac:dyDescent="0.35">
      <c r="A22" s="20" t="s">
        <v>83</v>
      </c>
      <c r="B22" s="20"/>
      <c r="C22" s="15"/>
      <c r="D22" s="15"/>
      <c r="E22" s="15"/>
      <c r="F22" s="15"/>
      <c r="G22" s="15"/>
      <c r="H22" s="15"/>
      <c r="I22" s="15"/>
      <c r="J22" s="15"/>
      <c r="K22" s="15"/>
      <c r="L22" s="18"/>
      <c r="M22" s="23"/>
    </row>
    <row r="23" spans="1:13" ht="33.75" hidden="1" customHeight="1" x14ac:dyDescent="0.35">
      <c r="A23" s="20" t="s">
        <v>84</v>
      </c>
      <c r="B23" s="20"/>
      <c r="C23" s="15"/>
      <c r="D23" s="15"/>
      <c r="E23" s="15"/>
      <c r="F23" s="15"/>
      <c r="G23" s="15"/>
      <c r="H23" s="15"/>
      <c r="I23" s="15"/>
      <c r="J23" s="15"/>
      <c r="K23" s="15"/>
      <c r="L23" s="18"/>
      <c r="M23" s="23"/>
    </row>
    <row r="24" spans="1:13" ht="33.75" hidden="1" customHeight="1" x14ac:dyDescent="0.35">
      <c r="A24" s="20" t="s">
        <v>44</v>
      </c>
      <c r="B24" s="20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23"/>
    </row>
    <row r="25" spans="1:13" ht="39.75" customHeight="1" x14ac:dyDescent="0.35">
      <c r="A25" s="20" t="s">
        <v>45</v>
      </c>
      <c r="B25" s="20"/>
      <c r="C25" s="9" t="s">
        <v>95</v>
      </c>
      <c r="D25" s="11" t="s">
        <v>93</v>
      </c>
      <c r="E25" s="11" t="s">
        <v>93</v>
      </c>
      <c r="F25" s="11" t="s">
        <v>96</v>
      </c>
      <c r="G25" s="12">
        <v>44355</v>
      </c>
      <c r="H25" s="12" t="s">
        <v>17</v>
      </c>
      <c r="I25" s="13" t="s">
        <v>18</v>
      </c>
      <c r="J25" s="12" t="s">
        <v>19</v>
      </c>
      <c r="K25" s="13">
        <v>0</v>
      </c>
      <c r="L25" s="14">
        <f>EDATE(G25,6)</f>
        <v>44538</v>
      </c>
      <c r="M25" s="21" t="s">
        <v>20</v>
      </c>
    </row>
    <row r="26" spans="1:13" ht="39.75" hidden="1" customHeight="1" x14ac:dyDescent="0.35">
      <c r="A26" s="20" t="s">
        <v>86</v>
      </c>
      <c r="B26" s="20"/>
      <c r="C26" s="26"/>
      <c r="D26" s="26"/>
      <c r="E26" s="26"/>
      <c r="F26" s="26"/>
      <c r="G26" s="27"/>
      <c r="H26" s="27"/>
      <c r="I26" s="28"/>
      <c r="J26" s="27"/>
      <c r="K26" s="26"/>
      <c r="L26" s="29"/>
      <c r="M26" s="30"/>
    </row>
    <row r="27" spans="1:13" ht="33.75" hidden="1" customHeight="1" x14ac:dyDescent="0.35">
      <c r="A27" s="20" t="s">
        <v>89</v>
      </c>
      <c r="B27" s="20"/>
      <c r="C27" s="15"/>
      <c r="D27" s="15"/>
      <c r="E27" s="15"/>
      <c r="F27" s="15"/>
      <c r="G27" s="15"/>
      <c r="H27" s="15"/>
      <c r="I27" s="16"/>
      <c r="J27" s="17"/>
      <c r="K27" s="15"/>
      <c r="L27" s="18"/>
      <c r="M27" s="23"/>
    </row>
    <row r="28" spans="1:13" ht="33.75" customHeight="1" x14ac:dyDescent="0.35">
      <c r="A28" s="20" t="s">
        <v>90</v>
      </c>
      <c r="B28" s="20"/>
      <c r="C28" s="15"/>
      <c r="D28" s="15"/>
      <c r="E28" s="15"/>
      <c r="F28" s="15"/>
      <c r="G28" s="15"/>
      <c r="H28" s="15"/>
      <c r="I28" s="15"/>
      <c r="J28" s="15"/>
      <c r="K28" s="15"/>
      <c r="L28" s="18"/>
      <c r="M28" s="23"/>
    </row>
    <row r="29" spans="1:13" ht="33.75" hidden="1" customHeight="1" x14ac:dyDescent="0.35">
      <c r="A29" s="20" t="s">
        <v>91</v>
      </c>
      <c r="B29" s="20"/>
      <c r="C29" s="15"/>
      <c r="D29" s="15"/>
      <c r="E29" s="15"/>
      <c r="F29" s="15"/>
      <c r="G29" s="15"/>
      <c r="H29" s="15"/>
      <c r="I29" s="15"/>
      <c r="J29" s="15"/>
      <c r="K29" s="15"/>
      <c r="L29" s="18"/>
      <c r="M29" s="23"/>
    </row>
    <row r="30" spans="1:13" ht="12.75" hidden="1" x14ac:dyDescent="0.35">
      <c r="A30" s="2" t="s">
        <v>61</v>
      </c>
      <c r="D30" s="25"/>
      <c r="E30" s="25"/>
      <c r="F30" s="25"/>
      <c r="G30" s="25"/>
      <c r="H30" s="25"/>
    </row>
    <row r="31" spans="1:13" ht="12.75" x14ac:dyDescent="0.35">
      <c r="D31" s="25"/>
      <c r="E31" s="25"/>
      <c r="F31" s="25"/>
      <c r="G31" s="25"/>
      <c r="H31" s="25"/>
    </row>
    <row r="32" spans="1:13" ht="12.75" hidden="1" x14ac:dyDescent="0.35">
      <c r="A32" s="2" t="s">
        <v>62</v>
      </c>
      <c r="D32" s="25"/>
      <c r="E32" s="25"/>
      <c r="F32" s="25"/>
      <c r="G32" s="25"/>
      <c r="H32" s="25"/>
    </row>
    <row r="33" spans="1:8" ht="12.75" hidden="1" x14ac:dyDescent="0.35">
      <c r="A33" s="2" t="s">
        <v>62</v>
      </c>
      <c r="D33" s="25"/>
      <c r="E33" s="25"/>
      <c r="F33" s="25"/>
      <c r="G33" s="25"/>
      <c r="H33" s="25"/>
    </row>
    <row r="34" spans="1:8" hidden="1" x14ac:dyDescent="0.35">
      <c r="A34" s="2" t="s">
        <v>63</v>
      </c>
    </row>
    <row r="36" spans="1:8" ht="33.75" customHeight="1" x14ac:dyDescent="0.35"/>
    <row r="37" spans="1:8" ht="33.75" customHeight="1" x14ac:dyDescent="0.35"/>
    <row r="38" spans="1:8" ht="33.75" customHeight="1" x14ac:dyDescent="0.35"/>
    <row r="39" spans="1:8" ht="33.75" customHeight="1" x14ac:dyDescent="0.35"/>
    <row r="40" spans="1:8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1CAD-AD43-4AFB-B686-689ED787EB25}">
  <sheetPr>
    <tabColor rgb="FF0300FF"/>
    <pageSetUpPr fitToPage="1"/>
  </sheetPr>
  <dimension ref="A1:M49"/>
  <sheetViews>
    <sheetView view="pageBreakPreview" topLeftCell="C25" zoomScale="80" zoomScaleNormal="100" zoomScaleSheetLayoutView="80" workbookViewId="0">
      <selection activeCell="F48" sqref="F48"/>
    </sheetView>
  </sheetViews>
  <sheetFormatPr defaultColWidth="9.19921875" defaultRowHeight="11.65" x14ac:dyDescent="0.35"/>
  <cols>
    <col min="1" max="1" width="55.796875" style="2" hidden="1" customWidth="1"/>
    <col min="2" max="2" width="14.265625" style="2" hidden="1" customWidth="1"/>
    <col min="3" max="3" width="20.73046875" style="1" customWidth="1"/>
    <col min="4" max="5" width="51.73046875" style="1" bestFit="1" customWidth="1"/>
    <col min="6" max="6" width="34.796875" style="1" bestFit="1" customWidth="1"/>
    <col min="7" max="7" width="24.796875" style="1" bestFit="1" customWidth="1"/>
    <col min="8" max="8" width="24.796875" style="1" customWidth="1"/>
    <col min="9" max="9" width="23.46484375" style="1" customWidth="1"/>
    <col min="10" max="10" width="26.265625" style="1" bestFit="1" customWidth="1"/>
    <col min="11" max="11" width="33.46484375" style="1" bestFit="1" customWidth="1"/>
    <col min="12" max="12" width="20.19921875" style="1" customWidth="1"/>
    <col min="13" max="13" width="23" style="1" customWidth="1"/>
    <col min="14" max="16384" width="9.19921875" style="2"/>
  </cols>
  <sheetData>
    <row r="1" spans="1:13" ht="12.75" hidden="1" x14ac:dyDescent="0.35">
      <c r="A1" s="2" t="s">
        <v>24</v>
      </c>
      <c r="B1" s="2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9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</row>
    <row r="2" spans="1:13" ht="12.75" customHeight="1" x14ac:dyDescent="0.35">
      <c r="K2" s="33" t="s">
        <v>0</v>
      </c>
      <c r="L2" s="33"/>
      <c r="M2" s="33"/>
    </row>
    <row r="3" spans="1:13" ht="13.15" x14ac:dyDescent="0.4">
      <c r="C3" s="3" t="s">
        <v>1</v>
      </c>
      <c r="K3" s="33"/>
      <c r="L3" s="33"/>
      <c r="M3" s="33"/>
    </row>
    <row r="4" spans="1:13" x14ac:dyDescent="0.35">
      <c r="K4" s="33"/>
      <c r="L4" s="33"/>
      <c r="M4" s="33"/>
    </row>
    <row r="5" spans="1:13" ht="13.15" x14ac:dyDescent="0.4">
      <c r="A5" s="20" t="s">
        <v>37</v>
      </c>
      <c r="B5" s="20"/>
      <c r="C5" s="4" t="s">
        <v>2</v>
      </c>
      <c r="D5" s="5">
        <f ca="1">TODAY()</f>
        <v>44622</v>
      </c>
      <c r="K5" s="33"/>
      <c r="L5" s="33"/>
      <c r="M5" s="33"/>
    </row>
    <row r="6" spans="1:13" x14ac:dyDescent="0.35">
      <c r="K6" s="33"/>
      <c r="L6" s="33"/>
      <c r="M6" s="33"/>
    </row>
    <row r="7" spans="1:13" x14ac:dyDescent="0.35">
      <c r="C7" s="6"/>
      <c r="D7" s="6"/>
      <c r="K7" s="33"/>
      <c r="L7" s="33"/>
      <c r="M7" s="33"/>
    </row>
    <row r="8" spans="1:13" s="8" customFormat="1" ht="78.75" x14ac:dyDescent="0.4"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</row>
    <row r="9" spans="1:13" x14ac:dyDescent="0.35">
      <c r="L9" s="2"/>
      <c r="M9" s="2"/>
    </row>
    <row r="10" spans="1:13" ht="33.75" hidden="1" customHeight="1" x14ac:dyDescent="0.35">
      <c r="A10" s="24" t="s">
        <v>65</v>
      </c>
      <c r="B10" s="20"/>
      <c r="C10" s="15"/>
      <c r="D10" s="15"/>
      <c r="E10" s="15"/>
      <c r="F10" s="15"/>
      <c r="G10" s="15"/>
      <c r="H10" s="15"/>
      <c r="I10" s="16"/>
      <c r="J10" s="15"/>
      <c r="K10" s="16"/>
      <c r="L10" s="18"/>
      <c r="M10" s="23"/>
    </row>
    <row r="11" spans="1:13" ht="33.75" hidden="1" customHeight="1" x14ac:dyDescent="0.35">
      <c r="A11" s="20" t="s">
        <v>66</v>
      </c>
      <c r="B11" s="20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23"/>
    </row>
    <row r="12" spans="1:13" ht="39.75" hidden="1" customHeight="1" x14ac:dyDescent="0.35">
      <c r="A12" s="20" t="s">
        <v>67</v>
      </c>
      <c r="B12" s="20"/>
      <c r="C12" s="9" t="s">
        <v>68</v>
      </c>
      <c r="D12" s="11" t="s">
        <v>68</v>
      </c>
      <c r="E12" s="11" t="s">
        <v>68</v>
      </c>
      <c r="F12" s="11" t="s">
        <v>68</v>
      </c>
      <c r="G12" s="12" t="s">
        <v>68</v>
      </c>
      <c r="H12" s="12" t="s">
        <v>68</v>
      </c>
      <c r="I12" s="13" t="s">
        <v>23</v>
      </c>
      <c r="J12" s="12" t="s">
        <v>23</v>
      </c>
      <c r="K12" s="13" t="s">
        <v>68</v>
      </c>
      <c r="L12" s="14" t="e">
        <f>EOMONTH(G12, 6)</f>
        <v>#VALUE!</v>
      </c>
      <c r="M12" s="21" t="s">
        <v>69</v>
      </c>
    </row>
    <row r="13" spans="1:13" ht="39.75" hidden="1" customHeight="1" x14ac:dyDescent="0.35">
      <c r="A13" s="20" t="s">
        <v>70</v>
      </c>
      <c r="B13" s="20"/>
      <c r="C13" s="26"/>
      <c r="D13" s="26"/>
      <c r="E13" s="26"/>
      <c r="F13" s="26"/>
      <c r="G13" s="27"/>
      <c r="H13" s="27"/>
      <c r="I13" s="28"/>
      <c r="J13" s="27"/>
      <c r="K13" s="26"/>
      <c r="L13" s="29"/>
      <c r="M13" s="30"/>
    </row>
    <row r="14" spans="1:13" ht="33.75" hidden="1" customHeight="1" x14ac:dyDescent="0.35">
      <c r="A14" s="20" t="s">
        <v>71</v>
      </c>
      <c r="B14" s="20"/>
      <c r="C14" s="15"/>
      <c r="D14" s="15"/>
      <c r="E14" s="15"/>
      <c r="F14" s="15"/>
      <c r="G14" s="15"/>
      <c r="H14" s="15"/>
      <c r="I14" s="16"/>
      <c r="J14" s="17"/>
      <c r="K14" s="15"/>
      <c r="L14" s="18"/>
      <c r="M14" s="23"/>
    </row>
    <row r="15" spans="1:13" ht="33.75" hidden="1" customHeight="1" x14ac:dyDescent="0.35">
      <c r="A15" s="20" t="s">
        <v>72</v>
      </c>
      <c r="B15" s="20"/>
      <c r="C15" s="15"/>
      <c r="D15" s="15"/>
      <c r="E15" s="15"/>
      <c r="F15" s="15"/>
      <c r="G15" s="15"/>
      <c r="H15" s="15"/>
      <c r="I15" s="15"/>
      <c r="J15" s="15"/>
      <c r="K15" s="15"/>
      <c r="L15" s="18"/>
      <c r="M15" s="23"/>
    </row>
    <row r="16" spans="1:13" ht="33.75" hidden="1" customHeight="1" x14ac:dyDescent="0.35">
      <c r="A16" s="20" t="s">
        <v>73</v>
      </c>
      <c r="B16" s="20"/>
      <c r="C16" s="15"/>
      <c r="D16" s="15"/>
      <c r="E16" s="15"/>
      <c r="F16" s="15"/>
      <c r="G16" s="15"/>
      <c r="H16" s="15"/>
      <c r="I16" s="15"/>
      <c r="J16" s="15"/>
      <c r="K16" s="15"/>
      <c r="L16" s="18"/>
      <c r="M16" s="23"/>
    </row>
    <row r="17" spans="1:13" hidden="1" x14ac:dyDescent="0.35">
      <c r="A17" s="2" t="s">
        <v>74</v>
      </c>
    </row>
    <row r="18" spans="1:13" ht="33.75" hidden="1" customHeight="1" x14ac:dyDescent="0.35">
      <c r="A18" s="20" t="s">
        <v>75</v>
      </c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8"/>
      <c r="M18" s="23"/>
    </row>
    <row r="19" spans="1:13" ht="39.75" customHeight="1" x14ac:dyDescent="0.35">
      <c r="A19" s="20" t="s">
        <v>39</v>
      </c>
      <c r="B19" s="20"/>
      <c r="C19" s="9" t="s">
        <v>92</v>
      </c>
      <c r="D19" s="11" t="s">
        <v>93</v>
      </c>
      <c r="E19" s="11" t="s">
        <v>93</v>
      </c>
      <c r="F19" s="11" t="s">
        <v>94</v>
      </c>
      <c r="G19" s="12">
        <v>43983</v>
      </c>
      <c r="H19" s="12" t="s">
        <v>17</v>
      </c>
      <c r="I19" s="13" t="s">
        <v>18</v>
      </c>
      <c r="J19" s="12" t="s">
        <v>19</v>
      </c>
      <c r="K19" s="13">
        <v>5.1700000000000003E-2</v>
      </c>
      <c r="L19" s="14">
        <f>EDATE(G19,6)</f>
        <v>44166</v>
      </c>
      <c r="M19" s="21" t="s">
        <v>43</v>
      </c>
    </row>
    <row r="20" spans="1:13" ht="39.75" hidden="1" customHeight="1" x14ac:dyDescent="0.35">
      <c r="A20" s="20" t="s">
        <v>78</v>
      </c>
      <c r="B20" s="20"/>
      <c r="C20" s="26"/>
      <c r="D20" s="26"/>
      <c r="E20" s="26"/>
      <c r="F20" s="26"/>
      <c r="G20" s="27"/>
      <c r="H20" s="27"/>
      <c r="I20" s="28"/>
      <c r="J20" s="27"/>
      <c r="K20" s="26"/>
      <c r="L20" s="29"/>
      <c r="M20" s="30"/>
    </row>
    <row r="21" spans="1:13" ht="33.75" hidden="1" customHeight="1" x14ac:dyDescent="0.35">
      <c r="A21" s="20" t="s">
        <v>82</v>
      </c>
      <c r="B21" s="20"/>
      <c r="C21" s="15"/>
      <c r="D21" s="15"/>
      <c r="E21" s="15"/>
      <c r="F21" s="15"/>
      <c r="G21" s="15"/>
      <c r="H21" s="15"/>
      <c r="I21" s="16"/>
      <c r="J21" s="17"/>
      <c r="K21" s="15"/>
      <c r="L21" s="18"/>
      <c r="M21" s="23"/>
    </row>
    <row r="22" spans="1:13" ht="33.75" customHeight="1" x14ac:dyDescent="0.35">
      <c r="A22" s="20" t="s">
        <v>83</v>
      </c>
      <c r="B22" s="20"/>
      <c r="C22" s="15"/>
      <c r="D22" s="15"/>
      <c r="E22" s="15"/>
      <c r="F22" s="15"/>
      <c r="G22" s="15"/>
      <c r="H22" s="15"/>
      <c r="I22" s="15"/>
      <c r="J22" s="15"/>
      <c r="K22" s="15"/>
      <c r="L22" s="18"/>
      <c r="M22" s="23"/>
    </row>
    <row r="23" spans="1:13" ht="33.75" hidden="1" customHeight="1" x14ac:dyDescent="0.35">
      <c r="A23" s="20" t="s">
        <v>84</v>
      </c>
      <c r="B23" s="20"/>
      <c r="C23" s="15"/>
      <c r="D23" s="15"/>
      <c r="E23" s="15"/>
      <c r="F23" s="15"/>
      <c r="G23" s="15"/>
      <c r="H23" s="15"/>
      <c r="I23" s="15"/>
      <c r="J23" s="15"/>
      <c r="K23" s="15"/>
      <c r="L23" s="18"/>
      <c r="M23" s="23"/>
    </row>
    <row r="24" spans="1:13" ht="33.75" hidden="1" customHeight="1" x14ac:dyDescent="0.35">
      <c r="A24" s="20" t="s">
        <v>44</v>
      </c>
      <c r="B24" s="20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23"/>
    </row>
    <row r="25" spans="1:13" ht="39.75" customHeight="1" x14ac:dyDescent="0.35">
      <c r="A25" s="20" t="s">
        <v>45</v>
      </c>
      <c r="B25" s="20"/>
      <c r="C25" s="9" t="s">
        <v>95</v>
      </c>
      <c r="D25" s="11" t="s">
        <v>93</v>
      </c>
      <c r="E25" s="11" t="s">
        <v>93</v>
      </c>
      <c r="F25" s="11" t="s">
        <v>96</v>
      </c>
      <c r="G25" s="12">
        <v>43983</v>
      </c>
      <c r="H25" s="12" t="s">
        <v>17</v>
      </c>
      <c r="I25" s="13" t="s">
        <v>23</v>
      </c>
      <c r="J25" s="12" t="s">
        <v>23</v>
      </c>
      <c r="K25" s="13">
        <v>6.3E-3</v>
      </c>
      <c r="L25" s="14">
        <f>EDATE(G25,6)</f>
        <v>44166</v>
      </c>
      <c r="M25" s="21" t="s">
        <v>43</v>
      </c>
    </row>
    <row r="26" spans="1:13" ht="39.75" hidden="1" customHeight="1" x14ac:dyDescent="0.35">
      <c r="A26" s="20" t="s">
        <v>86</v>
      </c>
      <c r="B26" s="20"/>
      <c r="C26" s="26"/>
      <c r="D26" s="26"/>
      <c r="E26" s="26"/>
      <c r="F26" s="26"/>
      <c r="G26" s="27"/>
      <c r="H26" s="27"/>
      <c r="I26" s="28"/>
      <c r="J26" s="27"/>
      <c r="K26" s="26"/>
      <c r="L26" s="29"/>
      <c r="M26" s="30"/>
    </row>
    <row r="27" spans="1:13" ht="33.75" customHeight="1" x14ac:dyDescent="0.35">
      <c r="A27" s="24" t="s">
        <v>48</v>
      </c>
      <c r="B27" s="20"/>
      <c r="C27" s="15"/>
      <c r="D27" s="15"/>
      <c r="E27" s="15"/>
      <c r="F27" s="15"/>
      <c r="G27" s="15"/>
      <c r="H27" s="15"/>
      <c r="I27" s="16">
        <v>4.1099999999999998E-2</v>
      </c>
      <c r="J27" s="17">
        <v>44014</v>
      </c>
      <c r="K27" s="16"/>
      <c r="L27" s="18"/>
      <c r="M27" s="23"/>
    </row>
    <row r="28" spans="1:13" ht="33.75" customHeight="1" x14ac:dyDescent="0.35">
      <c r="A28" s="24" t="s">
        <v>87</v>
      </c>
      <c r="B28" s="20"/>
      <c r="C28" s="15"/>
      <c r="D28" s="15"/>
      <c r="E28" s="15"/>
      <c r="F28" s="15"/>
      <c r="G28" s="15"/>
      <c r="H28" s="15"/>
      <c r="I28" s="16">
        <v>3.4500000000000003E-2</v>
      </c>
      <c r="J28" s="17">
        <v>44047</v>
      </c>
      <c r="K28" s="16"/>
      <c r="L28" s="18"/>
      <c r="M28" s="23"/>
    </row>
    <row r="29" spans="1:13" ht="33.75" customHeight="1" x14ac:dyDescent="0.35">
      <c r="A29" s="24" t="s">
        <v>88</v>
      </c>
      <c r="B29" s="20"/>
      <c r="C29" s="15"/>
      <c r="D29" s="15"/>
      <c r="E29" s="15"/>
      <c r="F29" s="15"/>
      <c r="G29" s="15"/>
      <c r="H29" s="15"/>
      <c r="I29" s="16">
        <v>3.2000000000000001E-2</v>
      </c>
      <c r="J29" s="17">
        <v>44076</v>
      </c>
      <c r="K29" s="16"/>
      <c r="L29" s="18"/>
      <c r="M29" s="23"/>
    </row>
    <row r="30" spans="1:13" ht="33.75" customHeight="1" x14ac:dyDescent="0.35">
      <c r="A30" s="24" t="s">
        <v>97</v>
      </c>
      <c r="B30" s="20"/>
      <c r="C30" s="15"/>
      <c r="D30" s="15"/>
      <c r="E30" s="15"/>
      <c r="F30" s="15"/>
      <c r="G30" s="15"/>
      <c r="H30" s="15"/>
      <c r="I30" s="16">
        <v>4.2500000000000003E-2</v>
      </c>
      <c r="J30" s="17">
        <v>44106</v>
      </c>
      <c r="K30" s="16"/>
      <c r="L30" s="18"/>
      <c r="M30" s="23"/>
    </row>
    <row r="31" spans="1:13" ht="33.75" customHeight="1" x14ac:dyDescent="0.35">
      <c r="A31" s="24" t="s">
        <v>98</v>
      </c>
      <c r="B31" s="20"/>
      <c r="C31" s="15"/>
      <c r="D31" s="15"/>
      <c r="E31" s="15"/>
      <c r="F31" s="15"/>
      <c r="G31" s="15"/>
      <c r="H31" s="15"/>
      <c r="I31" s="16">
        <v>3.32E-2</v>
      </c>
      <c r="J31" s="17">
        <v>44138</v>
      </c>
      <c r="K31" s="16"/>
      <c r="L31" s="18"/>
      <c r="M31" s="23"/>
    </row>
    <row r="32" spans="1:13" ht="33.75" customHeight="1" x14ac:dyDescent="0.35">
      <c r="A32" s="24" t="s">
        <v>99</v>
      </c>
      <c r="B32" s="20"/>
      <c r="C32" s="15"/>
      <c r="D32" s="15"/>
      <c r="E32" s="15"/>
      <c r="F32" s="15"/>
      <c r="G32" s="15"/>
      <c r="H32" s="15"/>
      <c r="I32" s="16">
        <v>3.1600000000000003E-2</v>
      </c>
      <c r="J32" s="17">
        <v>44167</v>
      </c>
      <c r="K32" s="16"/>
      <c r="L32" s="18"/>
      <c r="M32" s="23"/>
    </row>
    <row r="33" spans="1:13" ht="33.75" customHeight="1" x14ac:dyDescent="0.35">
      <c r="A33" s="24" t="s">
        <v>100</v>
      </c>
      <c r="B33" s="20"/>
      <c r="C33" s="15"/>
      <c r="D33" s="15"/>
      <c r="E33" s="15"/>
      <c r="F33" s="15"/>
      <c r="G33" s="15"/>
      <c r="H33" s="15"/>
      <c r="I33" s="16">
        <v>3.3300000000000003E-2</v>
      </c>
      <c r="J33" s="17">
        <v>44201</v>
      </c>
      <c r="K33" s="16"/>
      <c r="L33" s="18"/>
      <c r="M33" s="23"/>
    </row>
    <row r="34" spans="1:13" ht="33.75" customHeight="1" x14ac:dyDescent="0.35">
      <c r="A34" s="24" t="s">
        <v>101</v>
      </c>
      <c r="B34" s="20"/>
      <c r="C34" s="15"/>
      <c r="D34" s="15"/>
      <c r="E34" s="15"/>
      <c r="F34" s="15"/>
      <c r="G34" s="15"/>
      <c r="H34" s="15"/>
      <c r="I34" s="16">
        <v>3.1800000000000002E-2</v>
      </c>
      <c r="J34" s="17">
        <v>44229</v>
      </c>
      <c r="K34" s="16"/>
      <c r="L34" s="18"/>
      <c r="M34" s="23"/>
    </row>
    <row r="35" spans="1:13" ht="33.75" customHeight="1" x14ac:dyDescent="0.35">
      <c r="A35" s="24" t="s">
        <v>102</v>
      </c>
      <c r="B35" s="20"/>
      <c r="C35" s="15"/>
      <c r="D35" s="15"/>
      <c r="E35" s="15"/>
      <c r="F35" s="15"/>
      <c r="G35" s="15"/>
      <c r="H35" s="15"/>
      <c r="I35" s="16">
        <v>2.8400000000000002E-2</v>
      </c>
      <c r="J35" s="17">
        <v>44257</v>
      </c>
      <c r="K35" s="16"/>
      <c r="L35" s="18"/>
      <c r="M35" s="23"/>
    </row>
    <row r="36" spans="1:13" ht="33.75" customHeight="1" x14ac:dyDescent="0.35">
      <c r="A36" s="20" t="s">
        <v>89</v>
      </c>
      <c r="B36" s="20"/>
      <c r="C36" s="15"/>
      <c r="D36" s="15"/>
      <c r="E36" s="15"/>
      <c r="F36" s="15"/>
      <c r="G36" s="15"/>
      <c r="H36" s="15"/>
      <c r="I36" s="16">
        <v>3.9699999999999999E-2</v>
      </c>
      <c r="J36" s="17">
        <v>44292</v>
      </c>
      <c r="K36" s="15"/>
      <c r="L36" s="18"/>
      <c r="M36" s="23"/>
    </row>
    <row r="37" spans="1:13" ht="33.75" customHeight="1" x14ac:dyDescent="0.35">
      <c r="A37" s="20" t="s">
        <v>90</v>
      </c>
      <c r="B37" s="20"/>
      <c r="C37" s="15"/>
      <c r="D37" s="15"/>
      <c r="E37" s="15"/>
      <c r="F37" s="15"/>
      <c r="G37" s="15"/>
      <c r="H37" s="15"/>
      <c r="I37" s="16">
        <v>3.2000000000000001E-2</v>
      </c>
      <c r="J37" s="17">
        <v>44321</v>
      </c>
      <c r="K37" s="15"/>
      <c r="L37" s="18"/>
      <c r="M37" s="23"/>
    </row>
    <row r="38" spans="1:13" ht="33.75" hidden="1" customHeight="1" x14ac:dyDescent="0.35">
      <c r="A38" s="20" t="s">
        <v>91</v>
      </c>
      <c r="B38" s="20"/>
      <c r="C38" s="15"/>
      <c r="D38" s="15"/>
      <c r="E38" s="15"/>
      <c r="F38" s="15"/>
      <c r="G38" s="15"/>
      <c r="H38" s="15"/>
      <c r="I38" s="15"/>
      <c r="J38" s="15"/>
      <c r="K38" s="15"/>
      <c r="L38" s="18"/>
      <c r="M38" s="23"/>
    </row>
    <row r="39" spans="1:13" ht="12.75" hidden="1" x14ac:dyDescent="0.35">
      <c r="A39" s="2" t="s">
        <v>61</v>
      </c>
      <c r="D39" s="25"/>
      <c r="E39" s="25"/>
      <c r="F39" s="25"/>
      <c r="G39" s="25"/>
      <c r="H39" s="25"/>
    </row>
    <row r="40" spans="1:13" ht="12.75" x14ac:dyDescent="0.35">
      <c r="D40" s="25"/>
      <c r="E40" s="25"/>
      <c r="F40" s="25"/>
      <c r="G40" s="25"/>
      <c r="H40" s="25"/>
    </row>
    <row r="41" spans="1:13" ht="12.75" hidden="1" x14ac:dyDescent="0.35">
      <c r="A41" s="2" t="s">
        <v>62</v>
      </c>
      <c r="D41" s="25"/>
      <c r="E41" s="25"/>
      <c r="F41" s="25"/>
      <c r="G41" s="25"/>
      <c r="H41" s="25"/>
    </row>
    <row r="42" spans="1:13" ht="12.75" hidden="1" x14ac:dyDescent="0.35">
      <c r="A42" s="2" t="s">
        <v>62</v>
      </c>
      <c r="D42" s="25"/>
      <c r="E42" s="25"/>
      <c r="F42" s="25"/>
      <c r="G42" s="25"/>
      <c r="H42" s="25"/>
    </row>
    <row r="43" spans="1:13" hidden="1" x14ac:dyDescent="0.35">
      <c r="A43" s="2" t="s">
        <v>63</v>
      </c>
    </row>
    <row r="45" spans="1:13" ht="33.75" customHeight="1" x14ac:dyDescent="0.35"/>
    <row r="46" spans="1:13" ht="33.75" customHeight="1" x14ac:dyDescent="0.35"/>
    <row r="47" spans="1:13" ht="33.75" customHeight="1" x14ac:dyDescent="0.35"/>
    <row r="48" spans="1:13" ht="33.75" customHeight="1" x14ac:dyDescent="0.35"/>
    <row r="49" ht="33.75" customHeight="1" x14ac:dyDescent="0.35"/>
  </sheetData>
  <mergeCells count="1">
    <mergeCell ref="K2:M7"/>
  </mergeCells>
  <pageMargins left="0.74803149606299213" right="0.74803149606299213" top="0.98425196850393704" bottom="0.98425196850393704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UK Select 2021</vt:lpstr>
      <vt:lpstr>Corporate Bond 2021</vt:lpstr>
      <vt:lpstr>Strategic Corporate Bond 2021</vt:lpstr>
      <vt:lpstr>Recovery 2021</vt:lpstr>
      <vt:lpstr>Optimal Income 2021</vt:lpstr>
      <vt:lpstr>Global Themes 2021</vt:lpstr>
      <vt:lpstr>North American Dividend 2021</vt:lpstr>
      <vt:lpstr>Global High Yield Bond 8.6.21</vt:lpstr>
      <vt:lpstr>Global High Yield Bond 1.6.21</vt:lpstr>
      <vt:lpstr>Global Dividend 6.21</vt:lpstr>
      <vt:lpstr>Global Dividend 4.21</vt:lpstr>
      <vt:lpstr>UK Infl Linked Corp Bond 6.21</vt:lpstr>
      <vt:lpstr>UK Infl Linked Corp Bond 4.21</vt:lpstr>
      <vt:lpstr>Global Macro Bond 2021</vt:lpstr>
      <vt:lpstr>'Global Dividend 4.21'!Print_Area</vt:lpstr>
      <vt:lpstr>'Global High Yield Bond 1.6.21'!Print_Area</vt:lpstr>
      <vt:lpstr>'North American Dividend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Frances</dc:creator>
  <cp:lastModifiedBy>Cumbers, Karen</cp:lastModifiedBy>
  <dcterms:created xsi:type="dcterms:W3CDTF">2015-06-05T18:17:20Z</dcterms:created>
  <dcterms:modified xsi:type="dcterms:W3CDTF">2022-03-02T11:00:43Z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d3c5f5-c566-4dc5-8864-6f6d9b127b45_Enabled">
    <vt:lpwstr>true</vt:lpwstr>
  </property>
  <property fmtid="{D5CDD505-2E9C-101B-9397-08002B2CF9AE}" pid="3" name="MSIP_Label_6cd3c5f5-c566-4dc5-8864-6f6d9b127b45_SetDate">
    <vt:lpwstr>2022-03-01T19:07:35Z</vt:lpwstr>
  </property>
  <property fmtid="{D5CDD505-2E9C-101B-9397-08002B2CF9AE}" pid="4" name="MSIP_Label_6cd3c5f5-c566-4dc5-8864-6f6d9b127b45_Method">
    <vt:lpwstr>Standard</vt:lpwstr>
  </property>
  <property fmtid="{D5CDD505-2E9C-101B-9397-08002B2CF9AE}" pid="5" name="MSIP_Label_6cd3c5f5-c566-4dc5-8864-6f6d9b127b45_Name">
    <vt:lpwstr>Internal</vt:lpwstr>
  </property>
  <property fmtid="{D5CDD505-2E9C-101B-9397-08002B2CF9AE}" pid="6" name="MSIP_Label_6cd3c5f5-c566-4dc5-8864-6f6d9b127b45_SiteId">
    <vt:lpwstr>aa42167d-6f8d-45ce-b655-d245ef97da66</vt:lpwstr>
  </property>
  <property fmtid="{D5CDD505-2E9C-101B-9397-08002B2CF9AE}" pid="7" name="MSIP_Label_6cd3c5f5-c566-4dc5-8864-6f6d9b127b45_ActionId">
    <vt:lpwstr>5ae9ab5f-d72a-4570-a7af-1055d92e2e5f</vt:lpwstr>
  </property>
  <property fmtid="{D5CDD505-2E9C-101B-9397-08002B2CF9AE}" pid="8" name="MSIP_Label_6cd3c5f5-c566-4dc5-8864-6f6d9b127b45_ContentBits">
    <vt:lpwstr>0</vt:lpwstr>
  </property>
</Properties>
</file>